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685" windowHeight="7185" activeTab="1"/>
  </bookViews>
  <sheets>
    <sheet name="WWW Server" sheetId="1" r:id="rId1"/>
    <sheet name="主機數量" sheetId="2" r:id="rId2"/>
  </sheets>
  <definedNames>
    <definedName name="_xlnm.Print_Area" localSheetId="0">'WWW Server'!$A$1:$I$105</definedName>
    <definedName name="_xlnm.Print_Area" localSheetId="1">'主機數量'!$A$1:$I$106</definedName>
  </definedNames>
  <calcPr fullCalcOnLoad="1"/>
</workbook>
</file>

<file path=xl/sharedStrings.xml><?xml version="1.0" encoding="utf-8"?>
<sst xmlns="http://schemas.openxmlformats.org/spreadsheetml/2006/main" count="199" uniqueCount="152">
  <si>
    <t>.com</t>
  </si>
  <si>
    <t>.edu</t>
  </si>
  <si>
    <t>.gov</t>
  </si>
  <si>
    <t>.net</t>
  </si>
  <si>
    <t>.org</t>
  </si>
  <si>
    <t>.gov</t>
  </si>
  <si>
    <t>Date</t>
  </si>
  <si>
    <t>Total</t>
  </si>
  <si>
    <t>WWW Server Growth Chart</t>
  </si>
  <si>
    <t>WWW Server 累計數量統計表</t>
  </si>
  <si>
    <t>網路主機成長統計</t>
  </si>
  <si>
    <t>Internet Host Growth</t>
  </si>
  <si>
    <t xml:space="preserve">註：2001.03 (含) 前資料由經濟部NII應用推動科專計劃提供, 後則由TWNIC提供 </t>
  </si>
  <si>
    <t>2001.10</t>
  </si>
  <si>
    <t>2001.11</t>
  </si>
  <si>
    <t>2002.01</t>
  </si>
  <si>
    <t>2001.12</t>
  </si>
  <si>
    <t>2002.02</t>
  </si>
  <si>
    <t>2002.03</t>
  </si>
  <si>
    <t>2002.04</t>
  </si>
  <si>
    <t>2002.05</t>
  </si>
  <si>
    <t>2002.06</t>
  </si>
  <si>
    <t>2002.07</t>
  </si>
  <si>
    <t>2002.08</t>
  </si>
  <si>
    <t>2002.09</t>
  </si>
  <si>
    <t>2002.10</t>
  </si>
  <si>
    <t>2002.12</t>
  </si>
  <si>
    <t>2003.01</t>
  </si>
  <si>
    <t>2002.11</t>
  </si>
  <si>
    <t>2003.02</t>
  </si>
  <si>
    <t>2003.03</t>
  </si>
  <si>
    <t>2003.04</t>
  </si>
  <si>
    <t>2003.05</t>
  </si>
  <si>
    <t>2003.06</t>
  </si>
  <si>
    <t>2003.07</t>
  </si>
  <si>
    <t>2003.08</t>
  </si>
  <si>
    <t>2003.09</t>
  </si>
  <si>
    <t>2003.10</t>
  </si>
  <si>
    <t>2003.11</t>
  </si>
  <si>
    <t>2003.12</t>
  </si>
  <si>
    <t>2004.01</t>
  </si>
  <si>
    <t>2004.02</t>
  </si>
  <si>
    <t>2004.03</t>
  </si>
  <si>
    <t>2004.04</t>
  </si>
  <si>
    <t>2004.05</t>
  </si>
  <si>
    <t>2004.06</t>
  </si>
  <si>
    <t>2004.09</t>
  </si>
  <si>
    <t>2004.07</t>
  </si>
  <si>
    <t>2004.08</t>
  </si>
  <si>
    <t>2004.10</t>
  </si>
  <si>
    <t>2004.10</t>
  </si>
  <si>
    <t>2004.11</t>
  </si>
  <si>
    <t>2004.12</t>
  </si>
  <si>
    <t>Date</t>
  </si>
  <si>
    <t>Total</t>
  </si>
  <si>
    <t>2001.10</t>
  </si>
  <si>
    <t>2001.12</t>
  </si>
  <si>
    <t>2002.01</t>
  </si>
  <si>
    <t>2002.02</t>
  </si>
  <si>
    <t>2002.03</t>
  </si>
  <si>
    <t>2002.04</t>
  </si>
  <si>
    <t>2002.05</t>
  </si>
  <si>
    <t>2002.06</t>
  </si>
  <si>
    <t>2002.07</t>
  </si>
  <si>
    <t>2002.08</t>
  </si>
  <si>
    <t>2002.09</t>
  </si>
  <si>
    <t>2002.10</t>
  </si>
  <si>
    <t>2002.11</t>
  </si>
  <si>
    <t>2002.12</t>
  </si>
  <si>
    <t>2003.01</t>
  </si>
  <si>
    <t>2003.02</t>
  </si>
  <si>
    <t>2003.03</t>
  </si>
  <si>
    <t>2003.04</t>
  </si>
  <si>
    <t>2003.05</t>
  </si>
  <si>
    <t>2003.06</t>
  </si>
  <si>
    <t>2003.07</t>
  </si>
  <si>
    <t>2003.08</t>
  </si>
  <si>
    <t>2003.09</t>
  </si>
  <si>
    <t>2003.10</t>
  </si>
  <si>
    <t>2003.11</t>
  </si>
  <si>
    <t>2003.12</t>
  </si>
  <si>
    <t>2004.01</t>
  </si>
  <si>
    <t>2004.02</t>
  </si>
  <si>
    <t>2004.03</t>
  </si>
  <si>
    <t>2004.04</t>
  </si>
  <si>
    <t>2004.05</t>
  </si>
  <si>
    <t>2004.06</t>
  </si>
  <si>
    <t>2004.07</t>
  </si>
  <si>
    <t>2004.08</t>
  </si>
  <si>
    <t>2004.09</t>
  </si>
  <si>
    <t>2005.01</t>
  </si>
  <si>
    <t>2004.11</t>
  </si>
  <si>
    <t>2004.12</t>
  </si>
  <si>
    <t>2005.02</t>
  </si>
  <si>
    <t>2005.03</t>
  </si>
  <si>
    <t>2005.04</t>
  </si>
  <si>
    <t>2005.05</t>
  </si>
  <si>
    <t>2005.06</t>
  </si>
  <si>
    <t>2005.07</t>
  </si>
  <si>
    <t>2005.07</t>
  </si>
  <si>
    <t>2005.08</t>
  </si>
  <si>
    <t>2005.09</t>
  </si>
  <si>
    <t>2005.10</t>
  </si>
  <si>
    <t>2005.11</t>
  </si>
  <si>
    <t>2005.12</t>
  </si>
  <si>
    <t>2006.01</t>
  </si>
  <si>
    <t>2006.02</t>
  </si>
  <si>
    <t>2006.03</t>
  </si>
  <si>
    <t>2006.04</t>
  </si>
  <si>
    <t>2006.05</t>
  </si>
  <si>
    <t>2006.06</t>
  </si>
  <si>
    <t>2006.06</t>
  </si>
  <si>
    <t>2006.07</t>
  </si>
  <si>
    <t>2006.08</t>
  </si>
  <si>
    <t>2006.07</t>
  </si>
  <si>
    <t>2006.08</t>
  </si>
  <si>
    <t>2006.09</t>
  </si>
  <si>
    <t>2006.10</t>
  </si>
  <si>
    <t>2006.11</t>
  </si>
  <si>
    <t>2006.12</t>
  </si>
  <si>
    <t>成長率</t>
  </si>
  <si>
    <t>2007.01</t>
  </si>
  <si>
    <t>2007.02</t>
  </si>
  <si>
    <t>2007.01</t>
  </si>
  <si>
    <t>2007.03</t>
  </si>
  <si>
    <t>2007.04</t>
  </si>
  <si>
    <t>2007.05</t>
  </si>
  <si>
    <t>2007.06</t>
  </si>
  <si>
    <t>2007.06</t>
  </si>
  <si>
    <t>2007.07</t>
  </si>
  <si>
    <t>2007.08</t>
  </si>
  <si>
    <t>2007.09</t>
  </si>
  <si>
    <t>2007.10</t>
  </si>
  <si>
    <t>2007.11</t>
  </si>
  <si>
    <t>2007.12</t>
  </si>
  <si>
    <t>2008.01</t>
  </si>
  <si>
    <t>2008.02</t>
  </si>
  <si>
    <t>2008.03</t>
  </si>
  <si>
    <t>2008.04</t>
  </si>
  <si>
    <t>2008.05</t>
  </si>
  <si>
    <t>2008.06</t>
  </si>
  <si>
    <t>2008.06</t>
  </si>
  <si>
    <t>2008.07</t>
  </si>
  <si>
    <t>2008.08</t>
  </si>
  <si>
    <t>2008.09</t>
  </si>
  <si>
    <t>2008.09</t>
  </si>
  <si>
    <t>2008.10</t>
  </si>
  <si>
    <t>2008.11</t>
  </si>
  <si>
    <t>2008.12</t>
  </si>
  <si>
    <t>2008.12</t>
  </si>
  <si>
    <t>2009.01</t>
  </si>
  <si>
    <t>2009.02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</si>
</sst>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yyyy\-mm"/>
    <numFmt numFmtId="181" formatCode="mmm\-yyyy"/>
    <numFmt numFmtId="182" formatCode="0.0_ "/>
  </numFmts>
  <fonts count="3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b/>
      <sz val="12"/>
      <color indexed="8"/>
      <name val="標楷體"/>
      <family val="4"/>
    </font>
    <font>
      <sz val="12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標楷體"/>
      <family val="4"/>
    </font>
    <font>
      <sz val="10"/>
      <color indexed="8"/>
      <name val="標楷體"/>
      <family val="4"/>
    </font>
    <font>
      <sz val="10"/>
      <color indexed="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24.25"/>
      <color indexed="8"/>
      <name val="新細明體"/>
      <family val="1"/>
    </font>
    <font>
      <sz val="8"/>
      <color indexed="8"/>
      <name val="新細明體"/>
      <family val="1"/>
    </font>
    <font>
      <sz val="8.95"/>
      <color indexed="8"/>
      <name val="新細明體"/>
      <family val="1"/>
    </font>
    <font>
      <sz val="23"/>
      <color indexed="8"/>
      <name val="新細明體"/>
      <family val="1"/>
    </font>
    <font>
      <sz val="10"/>
      <color indexed="8"/>
      <name val="新細明體"/>
      <family val="1"/>
    </font>
    <font>
      <sz val="10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25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18" borderId="4" applyNumberFormat="0" applyFont="0" applyAlignment="0" applyProtection="0"/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7" borderId="8" applyNumberFormat="0" applyAlignment="0" applyProtection="0"/>
    <xf numFmtId="0" fontId="22" fillId="23" borderId="9" applyNumberFormat="0" applyAlignment="0" applyProtection="0"/>
    <xf numFmtId="0" fontId="16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49" fontId="8" fillId="0" borderId="14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5" xfId="0" applyFont="1" applyBorder="1" applyAlignment="1">
      <alignment wrapText="1"/>
    </xf>
    <xf numFmtId="49" fontId="8" fillId="0" borderId="13" xfId="0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49" fontId="4" fillId="0" borderId="13" xfId="0" applyNumberFormat="1" applyFont="1" applyFill="1" applyBorder="1" applyAlignment="1">
      <alignment horizontal="right" wrapText="1"/>
    </xf>
    <xf numFmtId="49" fontId="4" fillId="0" borderId="14" xfId="0" applyNumberFormat="1" applyFont="1" applyFill="1" applyBorder="1" applyAlignment="1">
      <alignment horizontal="right" wrapText="1"/>
    </xf>
    <xf numFmtId="0" fontId="9" fillId="0" borderId="15" xfId="0" applyFont="1" applyBorder="1" applyAlignment="1">
      <alignment horizontal="right" wrapText="1"/>
    </xf>
    <xf numFmtId="0" fontId="9" fillId="0" borderId="16" xfId="0" applyFont="1" applyBorder="1" applyAlignment="1">
      <alignment horizontal="right" wrapText="1"/>
    </xf>
    <xf numFmtId="0" fontId="10" fillId="0" borderId="15" xfId="0" applyFont="1" applyBorder="1" applyAlignment="1">
      <alignment horizontal="right" wrapText="1"/>
    </xf>
    <xf numFmtId="0" fontId="9" fillId="0" borderId="17" xfId="0" applyFont="1" applyBorder="1" applyAlignment="1">
      <alignment horizontal="right" wrapText="1"/>
    </xf>
    <xf numFmtId="0" fontId="10" fillId="0" borderId="17" xfId="0" applyFont="1" applyBorder="1" applyAlignment="1">
      <alignment horizontal="right" wrapText="1"/>
    </xf>
    <xf numFmtId="0" fontId="9" fillId="0" borderId="15" xfId="0" applyFont="1" applyFill="1" applyBorder="1" applyAlignment="1">
      <alignment horizontal="right" wrapText="1"/>
    </xf>
    <xf numFmtId="0" fontId="9" fillId="0" borderId="17" xfId="0" applyFont="1" applyFill="1" applyBorder="1" applyAlignment="1">
      <alignment horizontal="right" wrapText="1"/>
    </xf>
    <xf numFmtId="0" fontId="9" fillId="0" borderId="18" xfId="0" applyFont="1" applyBorder="1" applyAlignment="1">
      <alignment horizontal="right" wrapText="1"/>
    </xf>
    <xf numFmtId="182" fontId="2" fillId="0" borderId="0" xfId="0" applyNumberFormat="1" applyFont="1" applyAlignment="1">
      <alignment/>
    </xf>
    <xf numFmtId="49" fontId="8" fillId="0" borderId="19" xfId="0" applyNumberFormat="1" applyFont="1" applyBorder="1" applyAlignment="1">
      <alignment horizontal="right"/>
    </xf>
    <xf numFmtId="0" fontId="33" fillId="0" borderId="19" xfId="0" applyFont="1" applyBorder="1" applyAlignment="1">
      <alignment/>
    </xf>
    <xf numFmtId="0" fontId="9" fillId="0" borderId="19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連結的儲存格" xfId="41"/>
    <cellStyle name="Currency" xfId="42"/>
    <cellStyle name="Currency [0]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06025"/>
          <c:w val="0.98825"/>
          <c:h val="0.93975"/>
        </c:manualLayout>
      </c:layout>
      <c:bar3DChart>
        <c:barDir val="col"/>
        <c:grouping val="stacked"/>
        <c:varyColors val="0"/>
        <c:ser>
          <c:idx val="0"/>
          <c:order val="0"/>
          <c:tx>
            <c:v>.com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'WWW Server'!$B$4:$B$103</c:f>
              <c:strCache/>
            </c:strRef>
          </c:cat>
          <c:val>
            <c:numRef>
              <c:f>'WWW Server'!$C$4:$C$103</c:f>
              <c:numCache/>
            </c:numRef>
          </c:val>
          <c:shape val="box"/>
        </c:ser>
        <c:ser>
          <c:idx val="1"/>
          <c:order val="1"/>
          <c:tx>
            <c:v>.edu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'WWW Server'!$B$4:$B$103</c:f>
              <c:strCache/>
            </c:strRef>
          </c:cat>
          <c:val>
            <c:numRef>
              <c:f>'WWW Server'!$D$4:$D$103</c:f>
              <c:numCache/>
            </c:numRef>
          </c:val>
          <c:shape val="box"/>
        </c:ser>
        <c:ser>
          <c:idx val="2"/>
          <c:order val="2"/>
          <c:tx>
            <c:v>.gov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'WWW Server'!$B$4:$B$103</c:f>
              <c:strCache/>
            </c:strRef>
          </c:cat>
          <c:val>
            <c:numRef>
              <c:f>'WWW Server'!$E$4:$E$103</c:f>
              <c:numCache/>
            </c:numRef>
          </c:val>
          <c:shape val="box"/>
        </c:ser>
        <c:ser>
          <c:idx val="3"/>
          <c:order val="3"/>
          <c:tx>
            <c:v>.net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'WWW Server'!$B$4:$B$103</c:f>
              <c:strCache/>
            </c:strRef>
          </c:cat>
          <c:val>
            <c:numRef>
              <c:f>'WWW Server'!$F$4:$F$103</c:f>
              <c:numCache/>
            </c:numRef>
          </c:val>
          <c:shape val="box"/>
        </c:ser>
        <c:ser>
          <c:idx val="4"/>
          <c:order val="4"/>
          <c:tx>
            <c:v>.org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'WWW Server'!$B$4:$B$103</c:f>
              <c:strCache/>
            </c:strRef>
          </c:cat>
          <c:val>
            <c:numRef>
              <c:f>'WWW Server'!$G$4:$G$103</c:f>
              <c:numCache/>
            </c:numRef>
          </c:val>
          <c:shape val="box"/>
        </c:ser>
        <c:overlap val="100"/>
        <c:shape val="box"/>
        <c:axId val="27622305"/>
        <c:axId val="47274154"/>
      </c:bar3DChart>
      <c:catAx>
        <c:axId val="276223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7274154"/>
        <c:crosses val="autoZero"/>
        <c:auto val="1"/>
        <c:lblOffset val="100"/>
        <c:tickLblSkip val="3"/>
        <c:tickMarkSkip val="3"/>
        <c:noMultiLvlLbl val="0"/>
      </c:catAx>
      <c:valAx>
        <c:axId val="47274154"/>
        <c:scaling>
          <c:orientation val="minMax"/>
          <c:max val="15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762230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0625"/>
          <c:y val="0.00225"/>
          <c:w val="0.273"/>
          <c:h val="0.0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2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52"/>
          <c:w val="1"/>
          <c:h val="0.948"/>
        </c:manualLayout>
      </c:layout>
      <c:bar3DChart>
        <c:barDir val="col"/>
        <c:grouping val="stacked"/>
        <c:varyColors val="0"/>
        <c:ser>
          <c:idx val="0"/>
          <c:order val="0"/>
          <c:tx>
            <c:v>com.tw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'主機數量'!$B$4:$B$102</c:f>
              <c:strCache/>
            </c:strRef>
          </c:cat>
          <c:val>
            <c:numRef>
              <c:f>'主機數量'!$C$4:$C$102</c:f>
              <c:numCache/>
            </c:numRef>
          </c:val>
          <c:shape val="box"/>
        </c:ser>
        <c:ser>
          <c:idx val="1"/>
          <c:order val="1"/>
          <c:tx>
            <c:v>net.tw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'主機數量'!$B$4:$B$102</c:f>
              <c:strCache/>
            </c:strRef>
          </c:cat>
          <c:val>
            <c:numRef>
              <c:f>'主機數量'!$D$4:$D$102</c:f>
              <c:numCache/>
            </c:numRef>
          </c:val>
          <c:shape val="box"/>
        </c:ser>
        <c:ser>
          <c:idx val="2"/>
          <c:order val="2"/>
          <c:tx>
            <c:v>edu.tw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'主機數量'!$B$4:$B$102</c:f>
              <c:strCache/>
            </c:strRef>
          </c:cat>
          <c:val>
            <c:numRef>
              <c:f>'主機數量'!$E$4:$E$102</c:f>
              <c:numCache/>
            </c:numRef>
          </c:val>
          <c:shape val="box"/>
        </c:ser>
        <c:ser>
          <c:idx val="3"/>
          <c:order val="3"/>
          <c:tx>
            <c:v>gov.tw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'主機數量'!$B$4:$B$102</c:f>
              <c:strCache/>
            </c:strRef>
          </c:cat>
          <c:val>
            <c:numRef>
              <c:f>'主機數量'!$F$4:$F$102</c:f>
              <c:numCache/>
            </c:numRef>
          </c:val>
          <c:shape val="box"/>
        </c:ser>
        <c:ser>
          <c:idx val="4"/>
          <c:order val="4"/>
          <c:tx>
            <c:v>org.tw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'主機數量'!$B$4:$B$102</c:f>
              <c:strCache/>
            </c:strRef>
          </c:cat>
          <c:val>
            <c:numRef>
              <c:f>'主機數量'!$G$4:$G$102</c:f>
              <c:numCache/>
            </c:numRef>
          </c:val>
          <c:shape val="box"/>
        </c:ser>
        <c:overlap val="100"/>
        <c:shape val="box"/>
        <c:axId val="22814203"/>
        <c:axId val="4001236"/>
      </c:bar3DChart>
      <c:catAx>
        <c:axId val="228142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001236"/>
        <c:crosses val="autoZero"/>
        <c:auto val="1"/>
        <c:lblOffset val="100"/>
        <c:tickLblSkip val="2"/>
        <c:tickMarkSkip val="2"/>
        <c:noMultiLvlLbl val="0"/>
      </c:catAx>
      <c:valAx>
        <c:axId val="40012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281420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8575"/>
          <c:y val="0"/>
          <c:w val="0.41075"/>
          <c:h val="0.03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00CCFF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00CC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104</xdr:row>
      <xdr:rowOff>9525</xdr:rowOff>
    </xdr:from>
    <xdr:to>
      <xdr:col>9</xdr:col>
      <xdr:colOff>342900</xdr:colOff>
      <xdr:row>124</xdr:row>
      <xdr:rowOff>19050</xdr:rowOff>
    </xdr:to>
    <xdr:graphicFrame>
      <xdr:nvGraphicFramePr>
        <xdr:cNvPr id="1" name="Chart 2"/>
        <xdr:cNvGraphicFramePr/>
      </xdr:nvGraphicFramePr>
      <xdr:xfrm>
        <a:off x="400050" y="22698075"/>
        <a:ext cx="730567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107</xdr:row>
      <xdr:rowOff>200025</xdr:rowOff>
    </xdr:from>
    <xdr:to>
      <xdr:col>9</xdr:col>
      <xdr:colOff>409575</xdr:colOff>
      <xdr:row>129</xdr:row>
      <xdr:rowOff>190500</xdr:rowOff>
    </xdr:to>
    <xdr:graphicFrame>
      <xdr:nvGraphicFramePr>
        <xdr:cNvPr id="1" name="Chart 2"/>
        <xdr:cNvGraphicFramePr/>
      </xdr:nvGraphicFramePr>
      <xdr:xfrm>
        <a:off x="0" y="23164800"/>
        <a:ext cx="69246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27"/>
  <sheetViews>
    <sheetView view="pageBreakPreview" zoomScaleSheetLayoutView="100" zoomScalePageLayoutView="0" workbookViewId="0" topLeftCell="A99">
      <selection activeCell="M110" sqref="M110"/>
    </sheetView>
  </sheetViews>
  <sheetFormatPr defaultColWidth="8.875" defaultRowHeight="16.5"/>
  <cols>
    <col min="1" max="1" width="16.125" style="1" customWidth="1"/>
    <col min="2" max="2" width="10.125" style="1" customWidth="1"/>
    <col min="3" max="3" width="9.00390625" style="1" customWidth="1"/>
    <col min="4" max="4" width="8.625" style="1" customWidth="1"/>
    <col min="5" max="5" width="7.875" style="1" customWidth="1"/>
    <col min="6" max="6" width="8.625" style="1" customWidth="1"/>
    <col min="7" max="7" width="9.00390625" style="1" customWidth="1"/>
    <col min="8" max="8" width="10.50390625" style="1" customWidth="1"/>
    <col min="9" max="9" width="16.75390625" style="26" customWidth="1"/>
    <col min="10" max="10" width="12.125" style="1" customWidth="1"/>
    <col min="11" max="16384" width="8.875" style="1" customWidth="1"/>
  </cols>
  <sheetData>
    <row r="1" spans="2:8" ht="19.5">
      <c r="B1" s="30" t="s">
        <v>9</v>
      </c>
      <c r="C1" s="30"/>
      <c r="D1" s="30"/>
      <c r="E1" s="30"/>
      <c r="F1" s="30"/>
      <c r="G1" s="30"/>
      <c r="H1" s="30"/>
    </row>
    <row r="2" spans="2:8" ht="20.25" thickBot="1">
      <c r="B2" s="31" t="s">
        <v>8</v>
      </c>
      <c r="C2" s="31"/>
      <c r="D2" s="31"/>
      <c r="E2" s="31"/>
      <c r="F2" s="31"/>
      <c r="G2" s="31"/>
      <c r="H2" s="31"/>
    </row>
    <row r="3" spans="2:9" ht="18.75" customHeight="1">
      <c r="B3" s="2" t="s">
        <v>6</v>
      </c>
      <c r="C3" s="3" t="s">
        <v>0</v>
      </c>
      <c r="D3" s="3" t="s">
        <v>1</v>
      </c>
      <c r="E3" s="3" t="s">
        <v>5</v>
      </c>
      <c r="F3" s="3" t="s">
        <v>3</v>
      </c>
      <c r="G3" s="3" t="s">
        <v>4</v>
      </c>
      <c r="H3" s="4" t="s">
        <v>7</v>
      </c>
      <c r="I3" s="26" t="s">
        <v>120</v>
      </c>
    </row>
    <row r="4" spans="2:8" ht="16.5" customHeight="1">
      <c r="B4" s="5">
        <v>1997.12</v>
      </c>
      <c r="C4" s="8">
        <v>7373</v>
      </c>
      <c r="D4" s="8">
        <v>1181</v>
      </c>
      <c r="E4" s="8">
        <v>338</v>
      </c>
      <c r="F4" s="8">
        <v>396</v>
      </c>
      <c r="G4" s="8">
        <v>480</v>
      </c>
      <c r="H4" s="9">
        <f aca="true" t="shared" si="0" ref="H4:H12">SUM(C4:G4)</f>
        <v>9768</v>
      </c>
    </row>
    <row r="5" spans="2:9" ht="16.5">
      <c r="B5" s="5">
        <v>1998.06</v>
      </c>
      <c r="C5" s="8">
        <v>8406</v>
      </c>
      <c r="D5" s="8">
        <v>1500</v>
      </c>
      <c r="E5" s="8">
        <v>423</v>
      </c>
      <c r="F5" s="8">
        <v>398</v>
      </c>
      <c r="G5" s="8">
        <v>693</v>
      </c>
      <c r="H5" s="9">
        <f t="shared" si="0"/>
        <v>11420</v>
      </c>
      <c r="I5" s="26">
        <f>(H5-H4)/H5*100</f>
        <v>14.465849387040281</v>
      </c>
    </row>
    <row r="6" spans="2:9" ht="16.5">
      <c r="B6" s="5">
        <v>1998.12</v>
      </c>
      <c r="C6" s="8">
        <v>9566</v>
      </c>
      <c r="D6" s="8">
        <v>1798</v>
      </c>
      <c r="E6" s="8">
        <v>684</v>
      </c>
      <c r="F6" s="8">
        <v>510</v>
      </c>
      <c r="G6" s="8">
        <v>837</v>
      </c>
      <c r="H6" s="9">
        <f t="shared" si="0"/>
        <v>13395</v>
      </c>
      <c r="I6" s="26">
        <f aca="true" t="shared" si="1" ref="I6:I69">(H6-H5)/H6*100</f>
        <v>14.744307577454274</v>
      </c>
    </row>
    <row r="7" spans="2:9" ht="16.5">
      <c r="B7" s="5">
        <v>1999.06</v>
      </c>
      <c r="C7" s="8">
        <v>10710</v>
      </c>
      <c r="D7" s="8">
        <v>2241</v>
      </c>
      <c r="E7" s="8">
        <v>756</v>
      </c>
      <c r="F7" s="8">
        <v>530</v>
      </c>
      <c r="G7" s="8">
        <v>1037</v>
      </c>
      <c r="H7" s="9">
        <f t="shared" si="0"/>
        <v>15274</v>
      </c>
      <c r="I7" s="26">
        <f t="shared" si="1"/>
        <v>12.301951027890533</v>
      </c>
    </row>
    <row r="8" spans="2:9" ht="16.5">
      <c r="B8" s="5">
        <v>1999.12</v>
      </c>
      <c r="C8" s="8">
        <v>12744</v>
      </c>
      <c r="D8" s="8">
        <v>3773</v>
      </c>
      <c r="E8" s="8">
        <v>949</v>
      </c>
      <c r="F8" s="8">
        <v>561</v>
      </c>
      <c r="G8" s="8">
        <v>1328</v>
      </c>
      <c r="H8" s="9">
        <f t="shared" si="0"/>
        <v>19355</v>
      </c>
      <c r="I8" s="26">
        <f t="shared" si="1"/>
        <v>21.08499095840868</v>
      </c>
    </row>
    <row r="9" spans="2:9" ht="16.5">
      <c r="B9" s="5">
        <v>2000.06</v>
      </c>
      <c r="C9" s="8">
        <v>14609</v>
      </c>
      <c r="D9" s="8">
        <v>4090</v>
      </c>
      <c r="E9" s="8">
        <v>871</v>
      </c>
      <c r="F9" s="8">
        <v>544</v>
      </c>
      <c r="G9" s="8">
        <v>1460</v>
      </c>
      <c r="H9" s="9">
        <f t="shared" si="0"/>
        <v>21574</v>
      </c>
      <c r="I9" s="26">
        <f t="shared" si="1"/>
        <v>10.28552887735237</v>
      </c>
    </row>
    <row r="10" spans="2:9" ht="16.5">
      <c r="B10" s="5">
        <v>2000.12</v>
      </c>
      <c r="C10" s="8">
        <v>28112</v>
      </c>
      <c r="D10" s="8">
        <v>2333</v>
      </c>
      <c r="E10" s="8">
        <v>846</v>
      </c>
      <c r="F10" s="8">
        <v>282</v>
      </c>
      <c r="G10" s="8">
        <v>1396</v>
      </c>
      <c r="H10" s="9">
        <f t="shared" si="0"/>
        <v>32969</v>
      </c>
      <c r="I10" s="26">
        <f t="shared" si="1"/>
        <v>34.56277108799175</v>
      </c>
    </row>
    <row r="11" spans="2:9" ht="16.5">
      <c r="B11" s="5">
        <v>2001.02</v>
      </c>
      <c r="C11" s="8">
        <v>25802</v>
      </c>
      <c r="D11" s="8">
        <v>1915</v>
      </c>
      <c r="E11" s="8">
        <v>735</v>
      </c>
      <c r="F11" s="8">
        <v>242</v>
      </c>
      <c r="G11" s="8">
        <v>1308</v>
      </c>
      <c r="H11" s="9">
        <f t="shared" si="0"/>
        <v>30002</v>
      </c>
      <c r="I11" s="26">
        <f t="shared" si="1"/>
        <v>-9.889340710619292</v>
      </c>
    </row>
    <row r="12" spans="2:9" ht="16.5">
      <c r="B12" s="5">
        <v>2001.06</v>
      </c>
      <c r="C12" s="8">
        <v>42685</v>
      </c>
      <c r="D12" s="8">
        <v>4008</v>
      </c>
      <c r="E12" s="8">
        <v>559</v>
      </c>
      <c r="F12" s="8">
        <v>559</v>
      </c>
      <c r="G12" s="8">
        <v>2190</v>
      </c>
      <c r="H12" s="9">
        <f t="shared" si="0"/>
        <v>50001</v>
      </c>
      <c r="I12" s="26">
        <f t="shared" si="1"/>
        <v>39.99720005599888</v>
      </c>
    </row>
    <row r="13" spans="2:9" ht="16.5">
      <c r="B13" s="5">
        <v>2001.08</v>
      </c>
      <c r="C13" s="12">
        <v>38437</v>
      </c>
      <c r="D13" s="12">
        <v>4126</v>
      </c>
      <c r="E13" s="12">
        <v>797</v>
      </c>
      <c r="F13" s="12">
        <v>495</v>
      </c>
      <c r="G13" s="12">
        <v>2077</v>
      </c>
      <c r="H13" s="9">
        <f aca="true" t="shared" si="2" ref="H13:H22">SUM(C13:G13)</f>
        <v>45932</v>
      </c>
      <c r="I13" s="26">
        <f t="shared" si="1"/>
        <v>-8.858747714012019</v>
      </c>
    </row>
    <row r="14" spans="2:9" ht="16.5">
      <c r="B14" s="5">
        <v>2001.09</v>
      </c>
      <c r="C14" s="12">
        <v>40782</v>
      </c>
      <c r="D14" s="12">
        <v>4096</v>
      </c>
      <c r="E14" s="12">
        <v>832</v>
      </c>
      <c r="F14" s="12">
        <v>526</v>
      </c>
      <c r="G14" s="12">
        <v>2193</v>
      </c>
      <c r="H14" s="9">
        <f t="shared" si="2"/>
        <v>48429</v>
      </c>
      <c r="I14" s="26">
        <f t="shared" si="1"/>
        <v>5.156001569307646</v>
      </c>
    </row>
    <row r="15" spans="2:9" ht="16.5">
      <c r="B15" s="13" t="s">
        <v>13</v>
      </c>
      <c r="C15" s="14">
        <v>40132</v>
      </c>
      <c r="D15" s="14">
        <v>4125</v>
      </c>
      <c r="E15" s="14">
        <v>866</v>
      </c>
      <c r="F15" s="14">
        <v>505</v>
      </c>
      <c r="G15" s="14">
        <v>2188</v>
      </c>
      <c r="H15" s="15">
        <f t="shared" si="2"/>
        <v>47816</v>
      </c>
      <c r="I15" s="26">
        <f t="shared" si="1"/>
        <v>-1.2819976576878032</v>
      </c>
    </row>
    <row r="16" spans="2:9" ht="16.5">
      <c r="B16" s="13" t="s">
        <v>14</v>
      </c>
      <c r="C16" s="14">
        <v>40654</v>
      </c>
      <c r="D16" s="14">
        <v>4122</v>
      </c>
      <c r="E16" s="14">
        <v>893</v>
      </c>
      <c r="F16" s="14">
        <v>496</v>
      </c>
      <c r="G16" s="14">
        <v>2066</v>
      </c>
      <c r="H16" s="15">
        <f t="shared" si="2"/>
        <v>48231</v>
      </c>
      <c r="I16" s="26">
        <f t="shared" si="1"/>
        <v>0.860442454023346</v>
      </c>
    </row>
    <row r="17" spans="2:9" ht="16.5">
      <c r="B17" s="13" t="s">
        <v>16</v>
      </c>
      <c r="C17" s="14">
        <v>40963</v>
      </c>
      <c r="D17" s="14">
        <v>4097</v>
      </c>
      <c r="E17" s="14">
        <v>905</v>
      </c>
      <c r="F17" s="14">
        <v>487</v>
      </c>
      <c r="G17" s="14">
        <v>2085</v>
      </c>
      <c r="H17" s="15">
        <f t="shared" si="2"/>
        <v>48537</v>
      </c>
      <c r="I17" s="26">
        <f t="shared" si="1"/>
        <v>0.6304468755794548</v>
      </c>
    </row>
    <row r="18" spans="2:9" ht="16.5">
      <c r="B18" s="13" t="s">
        <v>15</v>
      </c>
      <c r="C18" s="14">
        <v>41134</v>
      </c>
      <c r="D18" s="14">
        <v>4038</v>
      </c>
      <c r="E18" s="14">
        <v>946</v>
      </c>
      <c r="F18" s="14">
        <v>491</v>
      </c>
      <c r="G18" s="14">
        <v>2064</v>
      </c>
      <c r="H18" s="15">
        <f t="shared" si="2"/>
        <v>48673</v>
      </c>
      <c r="I18" s="26">
        <f t="shared" si="1"/>
        <v>0.2794156924783761</v>
      </c>
    </row>
    <row r="19" spans="2:9" ht="16.5">
      <c r="B19" s="13" t="s">
        <v>17</v>
      </c>
      <c r="C19" s="14">
        <v>46952</v>
      </c>
      <c r="D19" s="14">
        <v>4119</v>
      </c>
      <c r="E19" s="14">
        <v>915</v>
      </c>
      <c r="F19" s="14">
        <f>558+5</f>
        <v>563</v>
      </c>
      <c r="G19" s="14">
        <v>2403</v>
      </c>
      <c r="H19" s="15">
        <f t="shared" si="2"/>
        <v>54952</v>
      </c>
      <c r="I19" s="26">
        <f t="shared" si="1"/>
        <v>11.426335711166107</v>
      </c>
    </row>
    <row r="20" spans="2:9" ht="16.5">
      <c r="B20" s="13" t="s">
        <v>18</v>
      </c>
      <c r="C20" s="14">
        <v>45568</v>
      </c>
      <c r="D20" s="14">
        <v>4058</v>
      </c>
      <c r="E20" s="14">
        <v>938</v>
      </c>
      <c r="F20" s="14">
        <v>513</v>
      </c>
      <c r="G20" s="14">
        <v>2453</v>
      </c>
      <c r="H20" s="15">
        <f t="shared" si="2"/>
        <v>53530</v>
      </c>
      <c r="I20" s="26">
        <f t="shared" si="1"/>
        <v>-2.6564543246777506</v>
      </c>
    </row>
    <row r="21" spans="2:9" ht="16.5">
      <c r="B21" s="13" t="s">
        <v>19</v>
      </c>
      <c r="C21" s="14">
        <v>46588</v>
      </c>
      <c r="D21" s="14">
        <v>4120</v>
      </c>
      <c r="E21" s="14">
        <v>920</v>
      </c>
      <c r="F21" s="14">
        <v>521</v>
      </c>
      <c r="G21" s="14">
        <v>2467</v>
      </c>
      <c r="H21" s="15">
        <f t="shared" si="2"/>
        <v>54616</v>
      </c>
      <c r="I21" s="26">
        <f t="shared" si="1"/>
        <v>1.9884282993994435</v>
      </c>
    </row>
    <row r="22" spans="2:9" ht="16.5">
      <c r="B22" s="13" t="s">
        <v>20</v>
      </c>
      <c r="C22" s="14">
        <v>46723</v>
      </c>
      <c r="D22" s="14">
        <v>4088</v>
      </c>
      <c r="E22" s="14">
        <v>931</v>
      </c>
      <c r="F22" s="14">
        <v>509</v>
      </c>
      <c r="G22" s="14">
        <v>2488</v>
      </c>
      <c r="H22" s="15">
        <f t="shared" si="2"/>
        <v>54739</v>
      </c>
      <c r="I22" s="26">
        <f t="shared" si="1"/>
        <v>0.2247026799905004</v>
      </c>
    </row>
    <row r="23" spans="2:9" ht="17.25" thickBot="1">
      <c r="B23" s="7" t="s">
        <v>21</v>
      </c>
      <c r="C23" s="10">
        <v>46256</v>
      </c>
      <c r="D23" s="10">
        <v>4114</v>
      </c>
      <c r="E23" s="10">
        <v>935</v>
      </c>
      <c r="F23" s="10">
        <v>498</v>
      </c>
      <c r="G23" s="10">
        <v>2496</v>
      </c>
      <c r="H23" s="11">
        <f aca="true" t="shared" si="3" ref="H23:H29">SUM(C23:G23)</f>
        <v>54299</v>
      </c>
      <c r="I23" s="26">
        <f t="shared" si="1"/>
        <v>-0.8103279986740087</v>
      </c>
    </row>
    <row r="24" spans="2:9" ht="17.25" thickBot="1">
      <c r="B24" s="7" t="s">
        <v>22</v>
      </c>
      <c r="C24" s="10">
        <v>48554</v>
      </c>
      <c r="D24" s="10">
        <v>3273</v>
      </c>
      <c r="E24" s="10">
        <v>1149</v>
      </c>
      <c r="F24" s="10">
        <v>535</v>
      </c>
      <c r="G24" s="10">
        <v>2739</v>
      </c>
      <c r="H24" s="11">
        <f t="shared" si="3"/>
        <v>56250</v>
      </c>
      <c r="I24" s="26">
        <f t="shared" si="1"/>
        <v>3.468444444444444</v>
      </c>
    </row>
    <row r="25" spans="2:9" ht="17.25" thickBot="1">
      <c r="B25" s="7" t="s">
        <v>23</v>
      </c>
      <c r="C25" s="10">
        <v>48934</v>
      </c>
      <c r="D25" s="10">
        <v>3298</v>
      </c>
      <c r="E25" s="10">
        <v>1156</v>
      </c>
      <c r="F25" s="10">
        <v>526</v>
      </c>
      <c r="G25" s="10">
        <v>2610</v>
      </c>
      <c r="H25" s="11">
        <f t="shared" si="3"/>
        <v>56524</v>
      </c>
      <c r="I25" s="26">
        <f t="shared" si="1"/>
        <v>0.4847498407755998</v>
      </c>
    </row>
    <row r="26" spans="2:9" ht="17.25" thickBot="1">
      <c r="B26" s="7" t="s">
        <v>24</v>
      </c>
      <c r="C26" s="10">
        <v>49212</v>
      </c>
      <c r="D26" s="10">
        <v>3249</v>
      </c>
      <c r="E26" s="10">
        <v>1204</v>
      </c>
      <c r="F26" s="10">
        <v>509</v>
      </c>
      <c r="G26" s="10">
        <v>2589</v>
      </c>
      <c r="H26" s="11">
        <f t="shared" si="3"/>
        <v>56763</v>
      </c>
      <c r="I26" s="26">
        <f t="shared" si="1"/>
        <v>0.4210489227137396</v>
      </c>
    </row>
    <row r="27" spans="2:9" ht="17.25" thickBot="1">
      <c r="B27" s="7" t="s">
        <v>25</v>
      </c>
      <c r="C27" s="10">
        <v>51074</v>
      </c>
      <c r="D27" s="10">
        <v>3189</v>
      </c>
      <c r="E27" s="10">
        <v>1173</v>
      </c>
      <c r="F27" s="10">
        <v>546</v>
      </c>
      <c r="G27" s="10">
        <v>3045</v>
      </c>
      <c r="H27" s="11">
        <f t="shared" si="3"/>
        <v>59027</v>
      </c>
      <c r="I27" s="26">
        <f t="shared" si="1"/>
        <v>3.8355328917275147</v>
      </c>
    </row>
    <row r="28" spans="2:9" ht="17.25" thickBot="1">
      <c r="B28" s="7" t="s">
        <v>28</v>
      </c>
      <c r="C28" s="10">
        <v>51431</v>
      </c>
      <c r="D28" s="10">
        <v>3205</v>
      </c>
      <c r="E28" s="10">
        <v>1186</v>
      </c>
      <c r="F28" s="10">
        <v>543</v>
      </c>
      <c r="G28" s="10">
        <v>3056</v>
      </c>
      <c r="H28" s="11">
        <f t="shared" si="3"/>
        <v>59421</v>
      </c>
      <c r="I28" s="26">
        <f t="shared" si="1"/>
        <v>0.6630652462933979</v>
      </c>
    </row>
    <row r="29" spans="2:9" ht="17.25" thickBot="1">
      <c r="B29" s="7" t="s">
        <v>26</v>
      </c>
      <c r="C29" s="10">
        <v>51377</v>
      </c>
      <c r="D29" s="10">
        <v>3217</v>
      </c>
      <c r="E29" s="10">
        <v>1201</v>
      </c>
      <c r="F29" s="10">
        <v>550</v>
      </c>
      <c r="G29" s="10">
        <v>3067</v>
      </c>
      <c r="H29" s="11">
        <f t="shared" si="3"/>
        <v>59412</v>
      </c>
      <c r="I29" s="26">
        <f t="shared" si="1"/>
        <v>-0.015148454857604526</v>
      </c>
    </row>
    <row r="30" spans="2:9" ht="17.25" thickBot="1">
      <c r="B30" s="7" t="s">
        <v>27</v>
      </c>
      <c r="C30" s="10">
        <v>52036</v>
      </c>
      <c r="D30" s="10">
        <v>3277</v>
      </c>
      <c r="E30" s="10">
        <v>1196</v>
      </c>
      <c r="F30" s="10">
        <v>549</v>
      </c>
      <c r="G30" s="10">
        <v>3081</v>
      </c>
      <c r="H30" s="11">
        <f aca="true" t="shared" si="4" ref="H30:H41">SUM(C30:G30)</f>
        <v>60139</v>
      </c>
      <c r="I30" s="26">
        <f t="shared" si="1"/>
        <v>1.2088661268062322</v>
      </c>
    </row>
    <row r="31" spans="2:9" ht="17.25" thickBot="1">
      <c r="B31" s="7" t="s">
        <v>29</v>
      </c>
      <c r="C31" s="10">
        <v>53116</v>
      </c>
      <c r="D31" s="10">
        <v>3261</v>
      </c>
      <c r="E31" s="10">
        <v>1185</v>
      </c>
      <c r="F31" s="10">
        <v>568</v>
      </c>
      <c r="G31" s="10">
        <v>3156</v>
      </c>
      <c r="H31" s="11">
        <f t="shared" si="4"/>
        <v>61286</v>
      </c>
      <c r="I31" s="26">
        <f t="shared" si="1"/>
        <v>1.8715530463727443</v>
      </c>
    </row>
    <row r="32" spans="2:9" ht="17.25" thickBot="1">
      <c r="B32" s="7" t="s">
        <v>30</v>
      </c>
      <c r="C32" s="10">
        <v>55041</v>
      </c>
      <c r="D32" s="10">
        <v>3198</v>
      </c>
      <c r="E32" s="10">
        <v>1191</v>
      </c>
      <c r="F32" s="10">
        <v>598</v>
      </c>
      <c r="G32" s="10">
        <v>3353</v>
      </c>
      <c r="H32" s="11">
        <f t="shared" si="4"/>
        <v>63381</v>
      </c>
      <c r="I32" s="26">
        <f t="shared" si="1"/>
        <v>3.3054069831653017</v>
      </c>
    </row>
    <row r="33" spans="2:9" ht="17.25" thickBot="1">
      <c r="B33" s="7" t="s">
        <v>31</v>
      </c>
      <c r="C33" s="10">
        <v>55603</v>
      </c>
      <c r="D33" s="10">
        <v>3254</v>
      </c>
      <c r="E33" s="10">
        <v>1205</v>
      </c>
      <c r="F33" s="10">
        <v>576</v>
      </c>
      <c r="G33" s="10">
        <v>3298</v>
      </c>
      <c r="H33" s="11">
        <f t="shared" si="4"/>
        <v>63936</v>
      </c>
      <c r="I33" s="26">
        <f t="shared" si="1"/>
        <v>0.8680555555555556</v>
      </c>
    </row>
    <row r="34" spans="2:9" ht="17.25" thickBot="1">
      <c r="B34" s="7" t="s">
        <v>32</v>
      </c>
      <c r="C34" s="10">
        <v>55841</v>
      </c>
      <c r="D34" s="10">
        <v>3304</v>
      </c>
      <c r="E34" s="10">
        <v>1187</v>
      </c>
      <c r="F34" s="10">
        <v>586</v>
      </c>
      <c r="G34" s="10">
        <v>3275</v>
      </c>
      <c r="H34" s="11">
        <f t="shared" si="4"/>
        <v>64193</v>
      </c>
      <c r="I34" s="26">
        <f t="shared" si="1"/>
        <v>0.4003551789135887</v>
      </c>
    </row>
    <row r="35" spans="2:9" ht="17.25" thickBot="1">
      <c r="B35" s="7" t="s">
        <v>33</v>
      </c>
      <c r="C35" s="10">
        <v>55764</v>
      </c>
      <c r="D35" s="10">
        <v>3315</v>
      </c>
      <c r="E35" s="10">
        <v>1188</v>
      </c>
      <c r="F35" s="10">
        <v>572</v>
      </c>
      <c r="G35" s="10">
        <v>3187</v>
      </c>
      <c r="H35" s="11">
        <f t="shared" si="4"/>
        <v>64026</v>
      </c>
      <c r="I35" s="26">
        <f t="shared" si="1"/>
        <v>-0.2608315371880174</v>
      </c>
    </row>
    <row r="36" spans="2:9" ht="17.25" thickBot="1">
      <c r="B36" s="7" t="s">
        <v>34</v>
      </c>
      <c r="C36" s="10">
        <v>55874</v>
      </c>
      <c r="D36" s="10">
        <v>3299</v>
      </c>
      <c r="E36" s="10">
        <v>1201</v>
      </c>
      <c r="F36" s="10">
        <v>585</v>
      </c>
      <c r="G36" s="10">
        <v>3203</v>
      </c>
      <c r="H36" s="11">
        <f t="shared" si="4"/>
        <v>64162</v>
      </c>
      <c r="I36" s="26">
        <f t="shared" si="1"/>
        <v>0.21196346747295908</v>
      </c>
    </row>
    <row r="37" spans="2:9" ht="17.25" thickBot="1">
      <c r="B37" s="7" t="s">
        <v>35</v>
      </c>
      <c r="C37" s="10">
        <v>55902</v>
      </c>
      <c r="D37" s="10">
        <v>3322</v>
      </c>
      <c r="E37" s="10">
        <v>1198</v>
      </c>
      <c r="F37" s="10">
        <v>571</v>
      </c>
      <c r="G37" s="10">
        <v>3187</v>
      </c>
      <c r="H37" s="11">
        <f t="shared" si="4"/>
        <v>64180</v>
      </c>
      <c r="I37" s="26">
        <f t="shared" si="1"/>
        <v>0.028046120286693677</v>
      </c>
    </row>
    <row r="38" spans="2:9" ht="17.25" thickBot="1">
      <c r="B38" s="7" t="s">
        <v>36</v>
      </c>
      <c r="C38" s="10">
        <v>56013</v>
      </c>
      <c r="D38" s="10">
        <v>3328</v>
      </c>
      <c r="E38" s="10">
        <v>1176</v>
      </c>
      <c r="F38" s="10">
        <v>576</v>
      </c>
      <c r="G38" s="10">
        <v>3231</v>
      </c>
      <c r="H38" s="11">
        <f t="shared" si="4"/>
        <v>64324</v>
      </c>
      <c r="I38" s="26">
        <f t="shared" si="1"/>
        <v>0.223866674958025</v>
      </c>
    </row>
    <row r="39" spans="2:9" ht="17.25" thickBot="1">
      <c r="B39" s="7" t="s">
        <v>37</v>
      </c>
      <c r="C39" s="10">
        <v>56233</v>
      </c>
      <c r="D39" s="10">
        <v>3402</v>
      </c>
      <c r="E39" s="10">
        <v>1180</v>
      </c>
      <c r="F39" s="10">
        <v>550</v>
      </c>
      <c r="G39" s="10">
        <v>3176</v>
      </c>
      <c r="H39" s="11">
        <f t="shared" si="4"/>
        <v>64541</v>
      </c>
      <c r="I39" s="26">
        <f t="shared" si="1"/>
        <v>0.33622038704079577</v>
      </c>
    </row>
    <row r="40" spans="2:9" ht="17.25" thickBot="1">
      <c r="B40" s="7" t="s">
        <v>38</v>
      </c>
      <c r="C40" s="10">
        <v>56047</v>
      </c>
      <c r="D40" s="10">
        <v>3376</v>
      </c>
      <c r="E40" s="10">
        <v>1203</v>
      </c>
      <c r="F40" s="10">
        <v>573</v>
      </c>
      <c r="G40" s="10">
        <v>3255</v>
      </c>
      <c r="H40" s="11">
        <f t="shared" si="4"/>
        <v>64454</v>
      </c>
      <c r="I40" s="26">
        <f t="shared" si="1"/>
        <v>-0.1349799857262544</v>
      </c>
    </row>
    <row r="41" spans="2:9" ht="17.25" thickBot="1">
      <c r="B41" s="7" t="s">
        <v>39</v>
      </c>
      <c r="C41" s="10">
        <v>56812</v>
      </c>
      <c r="D41" s="10">
        <v>3356</v>
      </c>
      <c r="E41" s="10">
        <v>1195</v>
      </c>
      <c r="F41" s="10">
        <v>581</v>
      </c>
      <c r="G41" s="10">
        <v>3217</v>
      </c>
      <c r="H41" s="11">
        <f t="shared" si="4"/>
        <v>65161</v>
      </c>
      <c r="I41" s="26">
        <f t="shared" si="1"/>
        <v>1.0850048341799543</v>
      </c>
    </row>
    <row r="42" spans="2:9" ht="17.25" thickBot="1">
      <c r="B42" s="7" t="s">
        <v>40</v>
      </c>
      <c r="C42" s="10">
        <v>56998</v>
      </c>
      <c r="D42" s="10">
        <v>3412</v>
      </c>
      <c r="E42" s="10">
        <v>1212</v>
      </c>
      <c r="F42" s="10">
        <v>593</v>
      </c>
      <c r="G42" s="10">
        <v>3345</v>
      </c>
      <c r="H42" s="11">
        <f>SUM(C42:G42)</f>
        <v>65560</v>
      </c>
      <c r="I42" s="26">
        <f t="shared" si="1"/>
        <v>0.6086028065893837</v>
      </c>
    </row>
    <row r="43" spans="2:9" ht="17.25" thickBot="1">
      <c r="B43" s="7" t="s">
        <v>41</v>
      </c>
      <c r="C43" s="10">
        <v>57035</v>
      </c>
      <c r="D43" s="10">
        <v>3455</v>
      </c>
      <c r="E43" s="10">
        <v>1158</v>
      </c>
      <c r="F43" s="10">
        <v>595</v>
      </c>
      <c r="G43" s="10">
        <v>3358</v>
      </c>
      <c r="H43" s="11">
        <f>SUM(C43:G43)</f>
        <v>65601</v>
      </c>
      <c r="I43" s="26">
        <f t="shared" si="1"/>
        <v>0.062499047270620875</v>
      </c>
    </row>
    <row r="44" spans="2:9" ht="17.25" thickBot="1">
      <c r="B44" s="7" t="s">
        <v>42</v>
      </c>
      <c r="C44" s="10">
        <v>57122</v>
      </c>
      <c r="D44" s="10">
        <v>3424</v>
      </c>
      <c r="E44" s="10">
        <v>1265</v>
      </c>
      <c r="F44" s="10">
        <v>601</v>
      </c>
      <c r="G44" s="10">
        <v>3367</v>
      </c>
      <c r="H44" s="11">
        <f>SUM(C44:G44)</f>
        <v>65779</v>
      </c>
      <c r="I44" s="26">
        <f t="shared" si="1"/>
        <v>0.2706030800103376</v>
      </c>
    </row>
    <row r="45" spans="2:9" ht="17.25" thickBot="1">
      <c r="B45" s="7" t="s">
        <v>43</v>
      </c>
      <c r="C45" s="10">
        <v>57356</v>
      </c>
      <c r="D45" s="10">
        <v>3467</v>
      </c>
      <c r="E45" s="10">
        <v>1187</v>
      </c>
      <c r="F45" s="10">
        <v>612</v>
      </c>
      <c r="G45" s="10">
        <v>3378</v>
      </c>
      <c r="H45" s="11">
        <f>SUM(C45:G45)</f>
        <v>66000</v>
      </c>
      <c r="I45" s="26">
        <f t="shared" si="1"/>
        <v>0.33484848484848484</v>
      </c>
    </row>
    <row r="46" spans="2:9" ht="17.25" thickBot="1">
      <c r="B46" s="7" t="s">
        <v>44</v>
      </c>
      <c r="C46" s="10">
        <v>57286</v>
      </c>
      <c r="D46" s="10">
        <v>3512</v>
      </c>
      <c r="E46" s="10">
        <v>1210</v>
      </c>
      <c r="F46" s="10">
        <v>623</v>
      </c>
      <c r="G46" s="10">
        <v>3420</v>
      </c>
      <c r="H46" s="11">
        <f>SUM(C46:G46)</f>
        <v>66051</v>
      </c>
      <c r="I46" s="26">
        <f t="shared" si="1"/>
        <v>0.07721306263341964</v>
      </c>
    </row>
    <row r="47" spans="2:9" ht="17.25" thickBot="1">
      <c r="B47" s="7" t="s">
        <v>45</v>
      </c>
      <c r="C47" s="10">
        <v>57191</v>
      </c>
      <c r="D47" s="10">
        <v>3487</v>
      </c>
      <c r="E47" s="10">
        <v>1236</v>
      </c>
      <c r="F47" s="10">
        <v>620</v>
      </c>
      <c r="G47" s="10">
        <v>3418</v>
      </c>
      <c r="H47" s="11">
        <f aca="true" t="shared" si="5" ref="H47:H53">SUM(C47:G47)</f>
        <v>65952</v>
      </c>
      <c r="I47" s="26">
        <f t="shared" si="1"/>
        <v>-0.15010917030567686</v>
      </c>
    </row>
    <row r="48" spans="2:9" ht="17.25" thickBot="1">
      <c r="B48" s="7" t="s">
        <v>47</v>
      </c>
      <c r="C48" s="10">
        <v>57241</v>
      </c>
      <c r="D48" s="10">
        <v>3378</v>
      </c>
      <c r="E48" s="10">
        <v>1244</v>
      </c>
      <c r="F48" s="10">
        <v>617</v>
      </c>
      <c r="G48" s="10">
        <v>3423</v>
      </c>
      <c r="H48" s="11">
        <f t="shared" si="5"/>
        <v>65903</v>
      </c>
      <c r="I48" s="26">
        <f t="shared" si="1"/>
        <v>-0.07435169870870825</v>
      </c>
    </row>
    <row r="49" spans="2:9" ht="17.25" thickBot="1">
      <c r="B49" s="7" t="s">
        <v>48</v>
      </c>
      <c r="C49" s="10">
        <v>56987</v>
      </c>
      <c r="D49" s="10">
        <v>3401</v>
      </c>
      <c r="E49" s="10">
        <v>1265</v>
      </c>
      <c r="F49" s="10">
        <v>608</v>
      </c>
      <c r="G49" s="10">
        <v>3456</v>
      </c>
      <c r="H49" s="11">
        <f t="shared" si="5"/>
        <v>65717</v>
      </c>
      <c r="I49" s="26">
        <f t="shared" si="1"/>
        <v>-0.2830317878174597</v>
      </c>
    </row>
    <row r="50" spans="2:9" ht="17.25" thickBot="1">
      <c r="B50" s="7" t="s">
        <v>46</v>
      </c>
      <c r="C50" s="10">
        <v>57325</v>
      </c>
      <c r="D50" s="10">
        <v>3423</v>
      </c>
      <c r="E50" s="10">
        <v>1238</v>
      </c>
      <c r="F50" s="10">
        <v>623</v>
      </c>
      <c r="G50" s="10">
        <v>3477</v>
      </c>
      <c r="H50" s="11">
        <f t="shared" si="5"/>
        <v>66086</v>
      </c>
      <c r="I50" s="26">
        <f t="shared" si="1"/>
        <v>0.5583633447326211</v>
      </c>
    </row>
    <row r="51" spans="2:9" ht="17.25" thickBot="1">
      <c r="B51" s="7" t="s">
        <v>49</v>
      </c>
      <c r="C51" s="10">
        <v>57893</v>
      </c>
      <c r="D51" s="10">
        <v>3415</v>
      </c>
      <c r="E51" s="10">
        <v>1205</v>
      </c>
      <c r="F51" s="10">
        <v>630</v>
      </c>
      <c r="G51" s="10">
        <v>3468</v>
      </c>
      <c r="H51" s="11">
        <f t="shared" si="5"/>
        <v>66611</v>
      </c>
      <c r="I51" s="26">
        <f t="shared" si="1"/>
        <v>0.7881581120235397</v>
      </c>
    </row>
    <row r="52" spans="2:9" ht="17.25" thickBot="1">
      <c r="B52" s="7" t="s">
        <v>91</v>
      </c>
      <c r="C52" s="10">
        <v>58667</v>
      </c>
      <c r="D52" s="10">
        <v>3420</v>
      </c>
      <c r="E52" s="10">
        <v>1201</v>
      </c>
      <c r="F52" s="10">
        <v>634</v>
      </c>
      <c r="G52" s="10">
        <v>3537</v>
      </c>
      <c r="H52" s="11">
        <f t="shared" si="5"/>
        <v>67459</v>
      </c>
      <c r="I52" s="26">
        <f t="shared" si="1"/>
        <v>1.2570598437569487</v>
      </c>
    </row>
    <row r="53" spans="2:9" ht="17.25" thickBot="1">
      <c r="B53" s="7" t="s">
        <v>92</v>
      </c>
      <c r="C53" s="10">
        <v>59138</v>
      </c>
      <c r="D53" s="10">
        <v>3515</v>
      </c>
      <c r="E53" s="10">
        <v>1288</v>
      </c>
      <c r="F53" s="10">
        <v>657</v>
      </c>
      <c r="G53" s="10">
        <v>3581</v>
      </c>
      <c r="H53" s="11">
        <f t="shared" si="5"/>
        <v>68179</v>
      </c>
      <c r="I53" s="26">
        <f t="shared" si="1"/>
        <v>1.056043649804192</v>
      </c>
    </row>
    <row r="54" spans="2:9" ht="17.25" thickBot="1">
      <c r="B54" s="7" t="s">
        <v>90</v>
      </c>
      <c r="C54" s="10">
        <v>60724</v>
      </c>
      <c r="D54" s="10">
        <v>3597</v>
      </c>
      <c r="E54" s="10">
        <v>1297</v>
      </c>
      <c r="F54" s="10">
        <v>681</v>
      </c>
      <c r="G54" s="10">
        <v>3670</v>
      </c>
      <c r="H54" s="11">
        <f aca="true" t="shared" si="6" ref="H54:H59">SUM(C54:G54)</f>
        <v>69969</v>
      </c>
      <c r="I54" s="26">
        <f t="shared" si="1"/>
        <v>2.5582758078577656</v>
      </c>
    </row>
    <row r="55" spans="2:9" ht="17.25" thickBot="1">
      <c r="B55" s="7" t="s">
        <v>93</v>
      </c>
      <c r="C55" s="10">
        <v>60135</v>
      </c>
      <c r="D55" s="10">
        <v>3568</v>
      </c>
      <c r="E55" s="10">
        <v>1280</v>
      </c>
      <c r="F55" s="10">
        <v>660</v>
      </c>
      <c r="G55" s="10">
        <v>3721</v>
      </c>
      <c r="H55" s="11">
        <f t="shared" si="6"/>
        <v>69364</v>
      </c>
      <c r="I55" s="26">
        <f t="shared" si="1"/>
        <v>-0.8722103684908599</v>
      </c>
    </row>
    <row r="56" spans="2:9" ht="17.25" thickBot="1">
      <c r="B56" s="7" t="s">
        <v>94</v>
      </c>
      <c r="C56" s="10">
        <v>60852</v>
      </c>
      <c r="D56" s="10">
        <v>3601</v>
      </c>
      <c r="E56" s="10">
        <v>1267</v>
      </c>
      <c r="F56" s="10">
        <v>693</v>
      </c>
      <c r="G56" s="10">
        <v>3756</v>
      </c>
      <c r="H56" s="11">
        <f t="shared" si="6"/>
        <v>70169</v>
      </c>
      <c r="I56" s="26">
        <f t="shared" si="1"/>
        <v>1.147230258376206</v>
      </c>
    </row>
    <row r="57" spans="2:11" ht="17.25" thickBot="1">
      <c r="B57" s="7" t="s">
        <v>95</v>
      </c>
      <c r="C57" s="10">
        <v>61257</v>
      </c>
      <c r="D57" s="10">
        <v>3558</v>
      </c>
      <c r="E57" s="10">
        <v>1173</v>
      </c>
      <c r="F57" s="10">
        <v>682</v>
      </c>
      <c r="G57" s="10">
        <v>3788</v>
      </c>
      <c r="H57" s="11">
        <f t="shared" si="6"/>
        <v>70458</v>
      </c>
      <c r="I57" s="26">
        <f t="shared" si="1"/>
        <v>0.41017343665729933</v>
      </c>
      <c r="J57" s="6"/>
      <c r="K57" s="6"/>
    </row>
    <row r="58" spans="2:9" ht="17.25" thickBot="1">
      <c r="B58" s="7" t="s">
        <v>96</v>
      </c>
      <c r="C58" s="10">
        <v>62007</v>
      </c>
      <c r="D58" s="10">
        <v>3499</v>
      </c>
      <c r="E58" s="10">
        <v>1189</v>
      </c>
      <c r="F58" s="10">
        <v>684</v>
      </c>
      <c r="G58" s="10">
        <v>3697</v>
      </c>
      <c r="H58" s="11">
        <f t="shared" si="6"/>
        <v>71076</v>
      </c>
      <c r="I58" s="26">
        <f t="shared" si="1"/>
        <v>0.8694918115819686</v>
      </c>
    </row>
    <row r="59" spans="2:9" ht="17.25" thickBot="1">
      <c r="B59" s="7" t="s">
        <v>97</v>
      </c>
      <c r="C59" s="10">
        <v>62135</v>
      </c>
      <c r="D59" s="10">
        <v>3572</v>
      </c>
      <c r="E59" s="10">
        <v>1234</v>
      </c>
      <c r="F59" s="10">
        <v>695</v>
      </c>
      <c r="G59" s="10">
        <v>3756</v>
      </c>
      <c r="H59" s="11">
        <f t="shared" si="6"/>
        <v>71392</v>
      </c>
      <c r="I59" s="26">
        <f t="shared" si="1"/>
        <v>0.44262662483191395</v>
      </c>
    </row>
    <row r="60" spans="2:9" ht="17.25" thickBot="1">
      <c r="B60" s="7" t="s">
        <v>99</v>
      </c>
      <c r="C60" s="10">
        <v>63064</v>
      </c>
      <c r="D60" s="10">
        <v>3503</v>
      </c>
      <c r="E60" s="10">
        <v>1205</v>
      </c>
      <c r="F60" s="10">
        <v>703</v>
      </c>
      <c r="G60" s="10">
        <v>3812</v>
      </c>
      <c r="H60" s="11">
        <f>SUM(C60:G60)</f>
        <v>72287</v>
      </c>
      <c r="I60" s="26">
        <f t="shared" si="1"/>
        <v>1.2381202705880727</v>
      </c>
    </row>
    <row r="61" spans="2:9" ht="17.25" thickBot="1">
      <c r="B61" s="7" t="s">
        <v>100</v>
      </c>
      <c r="C61" s="10">
        <v>63577</v>
      </c>
      <c r="D61" s="10">
        <v>3514</v>
      </c>
      <c r="E61" s="10">
        <v>1197</v>
      </c>
      <c r="F61" s="10">
        <v>754</v>
      </c>
      <c r="G61" s="10">
        <v>3925</v>
      </c>
      <c r="H61" s="11">
        <f>SUM(C61:G61)</f>
        <v>72967</v>
      </c>
      <c r="I61" s="26">
        <f t="shared" si="1"/>
        <v>0.9319281318952403</v>
      </c>
    </row>
    <row r="62" spans="2:9" ht="17.25" thickBot="1">
      <c r="B62" s="7" t="s">
        <v>101</v>
      </c>
      <c r="C62" s="10">
        <v>64031</v>
      </c>
      <c r="D62" s="10">
        <v>3503</v>
      </c>
      <c r="E62" s="10">
        <v>1095</v>
      </c>
      <c r="F62" s="10">
        <v>783</v>
      </c>
      <c r="G62" s="10">
        <v>4013</v>
      </c>
      <c r="H62" s="11">
        <f>SUM(C62:G62)</f>
        <v>73425</v>
      </c>
      <c r="I62" s="26">
        <f t="shared" si="1"/>
        <v>0.623765747361253</v>
      </c>
    </row>
    <row r="63" spans="2:9" ht="17.25" thickBot="1">
      <c r="B63" s="7" t="s">
        <v>102</v>
      </c>
      <c r="C63" s="10">
        <v>65047</v>
      </c>
      <c r="D63" s="10">
        <v>3498</v>
      </c>
      <c r="E63" s="10">
        <v>1187</v>
      </c>
      <c r="F63" s="10">
        <v>793</v>
      </c>
      <c r="G63" s="10">
        <v>4125</v>
      </c>
      <c r="H63" s="11">
        <f>SUM(C63:G63)</f>
        <v>74650</v>
      </c>
      <c r="I63" s="26">
        <f t="shared" si="1"/>
        <v>1.6409912926992631</v>
      </c>
    </row>
    <row r="64" spans="2:9" ht="17.25" thickBot="1">
      <c r="B64" s="7" t="s">
        <v>103</v>
      </c>
      <c r="C64" s="10">
        <v>66127</v>
      </c>
      <c r="D64" s="10">
        <v>3502</v>
      </c>
      <c r="E64" s="10">
        <v>1054</v>
      </c>
      <c r="F64" s="10">
        <v>852</v>
      </c>
      <c r="G64" s="10">
        <v>4189</v>
      </c>
      <c r="H64" s="11">
        <f>SUM(C64:G64)</f>
        <v>75724</v>
      </c>
      <c r="I64" s="26">
        <f t="shared" si="1"/>
        <v>1.4183085943690243</v>
      </c>
    </row>
    <row r="65" spans="2:9" ht="17.25" thickBot="1">
      <c r="B65" s="7" t="s">
        <v>104</v>
      </c>
      <c r="C65" s="10">
        <v>68357</v>
      </c>
      <c r="D65" s="10">
        <v>3548</v>
      </c>
      <c r="E65" s="10">
        <v>1244</v>
      </c>
      <c r="F65" s="10">
        <v>982</v>
      </c>
      <c r="G65" s="10">
        <v>4359</v>
      </c>
      <c r="H65" s="11">
        <f aca="true" t="shared" si="7" ref="H65:H72">SUM(C65:G65)</f>
        <v>78490</v>
      </c>
      <c r="I65" s="26">
        <f t="shared" si="1"/>
        <v>3.524015798190852</v>
      </c>
    </row>
    <row r="66" spans="2:9" ht="17.25" thickBot="1">
      <c r="B66" s="7" t="s">
        <v>105</v>
      </c>
      <c r="C66" s="10">
        <v>69985</v>
      </c>
      <c r="D66" s="10">
        <v>3492</v>
      </c>
      <c r="E66" s="10">
        <v>1195</v>
      </c>
      <c r="F66" s="10">
        <v>974</v>
      </c>
      <c r="G66" s="10">
        <v>4287</v>
      </c>
      <c r="H66" s="11">
        <f t="shared" si="7"/>
        <v>79933</v>
      </c>
      <c r="I66" s="26">
        <f t="shared" si="1"/>
        <v>1.8052619068469844</v>
      </c>
    </row>
    <row r="67" spans="2:9" ht="17.25" thickBot="1">
      <c r="B67" s="7" t="s">
        <v>106</v>
      </c>
      <c r="C67" s="10">
        <v>70805</v>
      </c>
      <c r="D67" s="10">
        <v>3497</v>
      </c>
      <c r="E67" s="10">
        <v>1239</v>
      </c>
      <c r="F67" s="10">
        <v>953</v>
      </c>
      <c r="G67" s="10">
        <v>4256</v>
      </c>
      <c r="H67" s="11">
        <f t="shared" si="7"/>
        <v>80750</v>
      </c>
      <c r="I67" s="26">
        <f t="shared" si="1"/>
        <v>1.011764705882353</v>
      </c>
    </row>
    <row r="68" spans="2:9" ht="17.25" thickBot="1">
      <c r="B68" s="7" t="s">
        <v>107</v>
      </c>
      <c r="C68" s="10">
        <v>71335</v>
      </c>
      <c r="D68" s="10">
        <v>3487</v>
      </c>
      <c r="E68" s="10">
        <v>1305</v>
      </c>
      <c r="F68" s="10">
        <v>948</v>
      </c>
      <c r="G68" s="10">
        <v>4135</v>
      </c>
      <c r="H68" s="11">
        <f t="shared" si="7"/>
        <v>81210</v>
      </c>
      <c r="I68" s="26">
        <f t="shared" si="1"/>
        <v>0.5664327053318556</v>
      </c>
    </row>
    <row r="69" spans="2:9" ht="17.25" thickBot="1">
      <c r="B69" s="7" t="s">
        <v>108</v>
      </c>
      <c r="C69" s="10">
        <v>71895</v>
      </c>
      <c r="D69" s="10">
        <v>3422</v>
      </c>
      <c r="E69" s="10">
        <v>1385</v>
      </c>
      <c r="F69" s="10">
        <v>997</v>
      </c>
      <c r="G69" s="10">
        <v>4287</v>
      </c>
      <c r="H69" s="11">
        <f t="shared" si="7"/>
        <v>81986</v>
      </c>
      <c r="I69" s="26">
        <f t="shared" si="1"/>
        <v>0.9465030614983047</v>
      </c>
    </row>
    <row r="70" spans="2:9" ht="17.25" thickBot="1">
      <c r="B70" s="7" t="s">
        <v>109</v>
      </c>
      <c r="C70" s="10">
        <v>72035</v>
      </c>
      <c r="D70" s="10">
        <v>3498</v>
      </c>
      <c r="E70" s="10">
        <v>1403</v>
      </c>
      <c r="F70" s="10">
        <v>1003</v>
      </c>
      <c r="G70" s="10">
        <v>4302</v>
      </c>
      <c r="H70" s="11">
        <f t="shared" si="7"/>
        <v>82241</v>
      </c>
      <c r="I70" s="26">
        <f aca="true" t="shared" si="8" ref="I70:I103">(H70-H69)/H70*100</f>
        <v>0.3100643231478217</v>
      </c>
    </row>
    <row r="71" spans="2:9" ht="17.25" thickBot="1">
      <c r="B71" s="7" t="s">
        <v>110</v>
      </c>
      <c r="C71" s="10">
        <v>73556</v>
      </c>
      <c r="D71" s="10">
        <v>3501</v>
      </c>
      <c r="E71" s="10">
        <v>1398</v>
      </c>
      <c r="F71" s="10">
        <v>1001</v>
      </c>
      <c r="G71" s="10">
        <v>4203</v>
      </c>
      <c r="H71" s="11">
        <f t="shared" si="7"/>
        <v>83659</v>
      </c>
      <c r="I71" s="26">
        <f t="shared" si="8"/>
        <v>1.6949760336604551</v>
      </c>
    </row>
    <row r="72" spans="2:9" ht="17.25" thickBot="1">
      <c r="B72" s="7" t="s">
        <v>114</v>
      </c>
      <c r="C72" s="10">
        <v>74325</v>
      </c>
      <c r="D72" s="10">
        <v>3408</v>
      </c>
      <c r="E72" s="10">
        <v>1403</v>
      </c>
      <c r="F72" s="10">
        <v>1023</v>
      </c>
      <c r="G72" s="10">
        <v>4203</v>
      </c>
      <c r="H72" s="11">
        <f t="shared" si="7"/>
        <v>84362</v>
      </c>
      <c r="I72" s="26">
        <f t="shared" si="8"/>
        <v>0.8333135772030061</v>
      </c>
    </row>
    <row r="73" spans="2:9" ht="17.25" thickBot="1">
      <c r="B73" s="7" t="s">
        <v>115</v>
      </c>
      <c r="C73" s="10">
        <v>75039</v>
      </c>
      <c r="D73" s="10">
        <v>3552</v>
      </c>
      <c r="E73" s="10">
        <v>1452</v>
      </c>
      <c r="F73" s="10">
        <v>1125</v>
      </c>
      <c r="G73" s="10">
        <v>4233</v>
      </c>
      <c r="H73" s="11">
        <f>SUM(C73:G73)</f>
        <v>85401</v>
      </c>
      <c r="I73" s="26">
        <f t="shared" si="8"/>
        <v>1.216613388602007</v>
      </c>
    </row>
    <row r="74" spans="2:9" ht="17.25" thickBot="1">
      <c r="B74" s="7" t="s">
        <v>116</v>
      </c>
      <c r="C74" s="10">
        <v>76003</v>
      </c>
      <c r="D74" s="10">
        <v>3644</v>
      </c>
      <c r="E74" s="10">
        <v>1395</v>
      </c>
      <c r="F74" s="10">
        <v>1205</v>
      </c>
      <c r="G74" s="10">
        <v>4352</v>
      </c>
      <c r="H74" s="11">
        <f>SUM(C74:G74)</f>
        <v>86599</v>
      </c>
      <c r="I74" s="26">
        <f t="shared" si="8"/>
        <v>1.3833877989353225</v>
      </c>
    </row>
    <row r="75" spans="2:9" ht="17.25" thickBot="1">
      <c r="B75" s="7" t="s">
        <v>117</v>
      </c>
      <c r="C75" s="10">
        <v>77656</v>
      </c>
      <c r="D75" s="10">
        <v>3509</v>
      </c>
      <c r="E75" s="10">
        <v>1402</v>
      </c>
      <c r="F75" s="10">
        <v>1309</v>
      </c>
      <c r="G75" s="10">
        <v>4501</v>
      </c>
      <c r="H75" s="11">
        <f>SUM(C75:G75)</f>
        <v>88377</v>
      </c>
      <c r="I75" s="26">
        <f t="shared" si="8"/>
        <v>2.0118356585989567</v>
      </c>
    </row>
    <row r="76" spans="2:9" ht="17.25" thickBot="1">
      <c r="B76" s="7" t="s">
        <v>118</v>
      </c>
      <c r="C76" s="10">
        <v>79033</v>
      </c>
      <c r="D76" s="10">
        <v>3402</v>
      </c>
      <c r="E76" s="10">
        <v>1411</v>
      </c>
      <c r="F76" s="10">
        <v>1385</v>
      </c>
      <c r="G76" s="10">
        <v>4482</v>
      </c>
      <c r="H76" s="11">
        <f>SUM(C76:G76)</f>
        <v>89713</v>
      </c>
      <c r="I76" s="26">
        <f t="shared" si="8"/>
        <v>1.4891933164647264</v>
      </c>
    </row>
    <row r="77" spans="2:9" ht="17.25" thickBot="1">
      <c r="B77" s="7" t="s">
        <v>119</v>
      </c>
      <c r="C77" s="10">
        <v>80142</v>
      </c>
      <c r="D77" s="10">
        <v>3485</v>
      </c>
      <c r="E77" s="10">
        <v>1403</v>
      </c>
      <c r="F77" s="10">
        <v>1398</v>
      </c>
      <c r="G77" s="10">
        <v>4503</v>
      </c>
      <c r="H77" s="11">
        <f>SUM(C77:G77)</f>
        <v>90931</v>
      </c>
      <c r="I77" s="26">
        <f t="shared" si="8"/>
        <v>1.3394771859981744</v>
      </c>
    </row>
    <row r="78" spans="2:9" ht="17.25" thickBot="1">
      <c r="B78" s="7" t="s">
        <v>121</v>
      </c>
      <c r="C78" s="10">
        <v>80782</v>
      </c>
      <c r="D78" s="10">
        <v>3501</v>
      </c>
      <c r="E78" s="10">
        <v>1411</v>
      </c>
      <c r="F78" s="10">
        <v>1388</v>
      </c>
      <c r="G78" s="10">
        <v>4903</v>
      </c>
      <c r="H78" s="11">
        <f aca="true" t="shared" si="9" ref="H78:H85">SUM(C78:G78)</f>
        <v>91985</v>
      </c>
      <c r="I78" s="26">
        <f t="shared" si="8"/>
        <v>1.145838995488395</v>
      </c>
    </row>
    <row r="79" spans="2:9" ht="17.25" thickBot="1">
      <c r="B79" s="7" t="s">
        <v>122</v>
      </c>
      <c r="C79" s="10">
        <v>81456</v>
      </c>
      <c r="D79" s="10">
        <v>3512</v>
      </c>
      <c r="E79" s="10">
        <v>1392</v>
      </c>
      <c r="F79" s="10">
        <v>1340</v>
      </c>
      <c r="G79" s="10">
        <v>5012</v>
      </c>
      <c r="H79" s="11">
        <f t="shared" si="9"/>
        <v>92712</v>
      </c>
      <c r="I79" s="26">
        <f t="shared" si="8"/>
        <v>0.7841487617568383</v>
      </c>
    </row>
    <row r="80" spans="2:9" ht="17.25" thickBot="1">
      <c r="B80" s="7" t="s">
        <v>124</v>
      </c>
      <c r="C80" s="10">
        <v>82354</v>
      </c>
      <c r="D80" s="10">
        <v>3520</v>
      </c>
      <c r="E80" s="10">
        <v>1401</v>
      </c>
      <c r="F80" s="10">
        <v>1435</v>
      </c>
      <c r="G80" s="10">
        <v>4903</v>
      </c>
      <c r="H80" s="11">
        <f t="shared" si="9"/>
        <v>93613</v>
      </c>
      <c r="I80" s="26">
        <f t="shared" si="8"/>
        <v>0.9624731607789516</v>
      </c>
    </row>
    <row r="81" spans="2:9" ht="17.25" thickBot="1">
      <c r="B81" s="7" t="s">
        <v>125</v>
      </c>
      <c r="C81" s="10">
        <v>83065</v>
      </c>
      <c r="D81" s="10">
        <v>3523</v>
      </c>
      <c r="E81" s="10">
        <v>1395</v>
      </c>
      <c r="F81" s="10">
        <v>1502</v>
      </c>
      <c r="G81" s="10">
        <v>5004</v>
      </c>
      <c r="H81" s="11">
        <f t="shared" si="9"/>
        <v>94489</v>
      </c>
      <c r="I81" s="26">
        <f t="shared" si="8"/>
        <v>0.9270920424599689</v>
      </c>
    </row>
    <row r="82" spans="2:9" ht="17.25" thickBot="1">
      <c r="B82" s="7" t="s">
        <v>126</v>
      </c>
      <c r="C82" s="10">
        <v>84583</v>
      </c>
      <c r="D82" s="10">
        <v>3502</v>
      </c>
      <c r="E82" s="10">
        <v>1306</v>
      </c>
      <c r="F82" s="10">
        <v>1402</v>
      </c>
      <c r="G82" s="10">
        <v>5246</v>
      </c>
      <c r="H82" s="11">
        <f t="shared" si="9"/>
        <v>96039</v>
      </c>
      <c r="I82" s="26">
        <f t="shared" si="8"/>
        <v>1.6139276752152771</v>
      </c>
    </row>
    <row r="83" spans="2:9" ht="17.25" thickBot="1">
      <c r="B83" s="7" t="s">
        <v>127</v>
      </c>
      <c r="C83" s="10">
        <v>85032</v>
      </c>
      <c r="D83" s="10">
        <v>3506</v>
      </c>
      <c r="E83" s="10">
        <v>1325</v>
      </c>
      <c r="F83" s="10">
        <v>1396</v>
      </c>
      <c r="G83" s="10">
        <v>5365</v>
      </c>
      <c r="H83" s="11">
        <f t="shared" si="9"/>
        <v>96624</v>
      </c>
      <c r="I83" s="26">
        <f t="shared" si="8"/>
        <v>0.6054396423248882</v>
      </c>
    </row>
    <row r="84" spans="2:9" ht="17.25" thickBot="1">
      <c r="B84" s="7" t="s">
        <v>129</v>
      </c>
      <c r="C84" s="10">
        <v>85733</v>
      </c>
      <c r="D84" s="10">
        <v>3496</v>
      </c>
      <c r="E84" s="10">
        <v>1302</v>
      </c>
      <c r="F84" s="10">
        <v>1403</v>
      </c>
      <c r="G84" s="10">
        <v>5412</v>
      </c>
      <c r="H84" s="11">
        <f t="shared" si="9"/>
        <v>97346</v>
      </c>
      <c r="I84" s="26">
        <f t="shared" si="8"/>
        <v>0.7416843013580424</v>
      </c>
    </row>
    <row r="85" spans="2:9" ht="17.25" thickBot="1">
      <c r="B85" s="7" t="s">
        <v>130</v>
      </c>
      <c r="C85" s="10">
        <v>86325</v>
      </c>
      <c r="D85" s="10">
        <v>3485</v>
      </c>
      <c r="E85" s="10">
        <v>1332</v>
      </c>
      <c r="F85" s="10">
        <v>1398</v>
      </c>
      <c r="G85" s="10">
        <v>5562</v>
      </c>
      <c r="H85" s="11">
        <f t="shared" si="9"/>
        <v>98102</v>
      </c>
      <c r="I85" s="26">
        <f t="shared" si="8"/>
        <v>0.7706264907952948</v>
      </c>
    </row>
    <row r="86" spans="2:9" ht="17.25" thickBot="1">
      <c r="B86" s="7" t="s">
        <v>131</v>
      </c>
      <c r="C86" s="10">
        <v>86925</v>
      </c>
      <c r="D86" s="10">
        <v>3485</v>
      </c>
      <c r="E86" s="10">
        <v>1402</v>
      </c>
      <c r="F86" s="10">
        <v>1432</v>
      </c>
      <c r="G86" s="10">
        <v>5672</v>
      </c>
      <c r="H86" s="11">
        <f aca="true" t="shared" si="10" ref="H86:H93">SUM(C86:G86)</f>
        <v>98916</v>
      </c>
      <c r="I86" s="26">
        <f t="shared" si="8"/>
        <v>0.8229204577621416</v>
      </c>
    </row>
    <row r="87" spans="2:9" ht="17.25" thickBot="1">
      <c r="B87" s="7" t="s">
        <v>132</v>
      </c>
      <c r="C87" s="10">
        <v>87025</v>
      </c>
      <c r="D87" s="10">
        <v>3502</v>
      </c>
      <c r="E87" s="10">
        <v>1325</v>
      </c>
      <c r="F87" s="10">
        <v>1385</v>
      </c>
      <c r="G87" s="10">
        <v>5788</v>
      </c>
      <c r="H87" s="11">
        <f t="shared" si="10"/>
        <v>99025</v>
      </c>
      <c r="I87" s="26">
        <f t="shared" si="8"/>
        <v>0.11007321383489019</v>
      </c>
    </row>
    <row r="88" spans="2:9" ht="17.25" thickBot="1">
      <c r="B88" s="7" t="s">
        <v>133</v>
      </c>
      <c r="C88" s="10">
        <v>87562</v>
      </c>
      <c r="D88" s="10">
        <v>3622</v>
      </c>
      <c r="E88" s="10">
        <v>1389</v>
      </c>
      <c r="F88" s="10">
        <v>1501</v>
      </c>
      <c r="G88" s="10">
        <v>5706</v>
      </c>
      <c r="H88" s="11">
        <f t="shared" si="10"/>
        <v>99780</v>
      </c>
      <c r="I88" s="26">
        <f t="shared" si="8"/>
        <v>0.7566646622569654</v>
      </c>
    </row>
    <row r="89" spans="2:9" ht="17.25" thickBot="1">
      <c r="B89" s="7" t="s">
        <v>134</v>
      </c>
      <c r="C89" s="10">
        <v>88039</v>
      </c>
      <c r="D89" s="10">
        <v>3612</v>
      </c>
      <c r="E89" s="10">
        <v>1375</v>
      </c>
      <c r="F89" s="10">
        <v>1489</v>
      </c>
      <c r="G89" s="10">
        <v>5687</v>
      </c>
      <c r="H89" s="11">
        <f t="shared" si="10"/>
        <v>100202</v>
      </c>
      <c r="I89" s="26">
        <f t="shared" si="8"/>
        <v>0.4211492784575158</v>
      </c>
    </row>
    <row r="90" spans="2:9" ht="17.25" thickBot="1">
      <c r="B90" s="7" t="s">
        <v>135</v>
      </c>
      <c r="C90" s="10">
        <v>88785</v>
      </c>
      <c r="D90" s="10">
        <v>3589</v>
      </c>
      <c r="E90" s="10">
        <v>1395</v>
      </c>
      <c r="F90" s="10">
        <v>1499</v>
      </c>
      <c r="G90" s="10">
        <v>5702</v>
      </c>
      <c r="H90" s="11">
        <f t="shared" si="10"/>
        <v>100970</v>
      </c>
      <c r="I90" s="26">
        <f t="shared" si="8"/>
        <v>0.7606219669208676</v>
      </c>
    </row>
    <row r="91" spans="2:9" ht="17.25" thickBot="1">
      <c r="B91" s="7" t="s">
        <v>136</v>
      </c>
      <c r="C91" s="10">
        <v>89005</v>
      </c>
      <c r="D91" s="10">
        <v>3592</v>
      </c>
      <c r="E91" s="10">
        <v>1392</v>
      </c>
      <c r="F91" s="10">
        <v>1487</v>
      </c>
      <c r="G91" s="10">
        <v>5662</v>
      </c>
      <c r="H91" s="11">
        <f t="shared" si="10"/>
        <v>101138</v>
      </c>
      <c r="I91" s="26">
        <f t="shared" si="8"/>
        <v>0.16610967193339793</v>
      </c>
    </row>
    <row r="92" spans="2:9" ht="17.25" thickBot="1">
      <c r="B92" s="7" t="s">
        <v>137</v>
      </c>
      <c r="C92" s="10">
        <v>89323</v>
      </c>
      <c r="D92" s="10">
        <v>3612</v>
      </c>
      <c r="E92" s="10">
        <v>1385</v>
      </c>
      <c r="F92" s="10">
        <v>1493</v>
      </c>
      <c r="G92" s="10">
        <v>5682</v>
      </c>
      <c r="H92" s="11">
        <f>SUM(C92:G92)</f>
        <v>101495</v>
      </c>
      <c r="I92" s="26">
        <f t="shared" si="8"/>
        <v>0.3517414650968028</v>
      </c>
    </row>
    <row r="93" spans="2:9" ht="17.25" thickBot="1">
      <c r="B93" s="7" t="s">
        <v>138</v>
      </c>
      <c r="C93" s="10">
        <v>90035</v>
      </c>
      <c r="D93" s="10">
        <v>3605</v>
      </c>
      <c r="E93" s="10">
        <v>1356</v>
      </c>
      <c r="F93" s="10">
        <v>1490</v>
      </c>
      <c r="G93" s="10">
        <v>5678</v>
      </c>
      <c r="H93" s="11">
        <f t="shared" si="10"/>
        <v>102164</v>
      </c>
      <c r="I93" s="26">
        <f t="shared" si="8"/>
        <v>0.6548294898398653</v>
      </c>
    </row>
    <row r="94" spans="2:9" ht="17.25" thickBot="1">
      <c r="B94" s="7" t="s">
        <v>139</v>
      </c>
      <c r="C94" s="10">
        <v>90256</v>
      </c>
      <c r="D94" s="10">
        <v>3598</v>
      </c>
      <c r="E94" s="10">
        <v>1378</v>
      </c>
      <c r="F94" s="10">
        <v>1493</v>
      </c>
      <c r="G94" s="10">
        <v>5723</v>
      </c>
      <c r="H94" s="11">
        <f aca="true" t="shared" si="11" ref="H94:H103">SUM(C94:G94)</f>
        <v>102448</v>
      </c>
      <c r="I94" s="26">
        <f t="shared" si="8"/>
        <v>0.2772138060284242</v>
      </c>
    </row>
    <row r="95" spans="2:9" ht="17.25" thickBot="1">
      <c r="B95" s="7" t="s">
        <v>141</v>
      </c>
      <c r="C95" s="10">
        <v>90298</v>
      </c>
      <c r="D95" s="10">
        <v>3592</v>
      </c>
      <c r="E95" s="10">
        <v>1403</v>
      </c>
      <c r="F95" s="10">
        <v>1482</v>
      </c>
      <c r="G95" s="10">
        <v>5809</v>
      </c>
      <c r="H95" s="11">
        <f t="shared" si="11"/>
        <v>102584</v>
      </c>
      <c r="I95" s="26">
        <f t="shared" si="8"/>
        <v>0.1325742805895656</v>
      </c>
    </row>
    <row r="96" spans="2:9" ht="17.25" thickBot="1">
      <c r="B96" s="7" t="s">
        <v>142</v>
      </c>
      <c r="C96" s="10">
        <v>90456</v>
      </c>
      <c r="D96" s="10">
        <v>3487</v>
      </c>
      <c r="E96" s="10">
        <v>1402</v>
      </c>
      <c r="F96" s="10">
        <v>1432</v>
      </c>
      <c r="G96" s="10">
        <v>5909</v>
      </c>
      <c r="H96" s="11">
        <f t="shared" si="11"/>
        <v>102686</v>
      </c>
      <c r="I96" s="26">
        <f t="shared" si="8"/>
        <v>0.09933194398457433</v>
      </c>
    </row>
    <row r="97" spans="2:9" ht="18" customHeight="1" thickBot="1">
      <c r="B97" s="7" t="s">
        <v>143</v>
      </c>
      <c r="C97" s="10">
        <v>90598</v>
      </c>
      <c r="D97" s="10">
        <v>3485</v>
      </c>
      <c r="E97" s="10">
        <v>1478</v>
      </c>
      <c r="F97" s="10">
        <v>1409</v>
      </c>
      <c r="G97" s="10">
        <v>5987</v>
      </c>
      <c r="H97" s="11">
        <f t="shared" si="11"/>
        <v>102957</v>
      </c>
      <c r="I97" s="26">
        <f t="shared" si="8"/>
        <v>0.26321668269277465</v>
      </c>
    </row>
    <row r="98" spans="2:9" ht="17.25" thickBot="1">
      <c r="B98" s="7" t="s">
        <v>145</v>
      </c>
      <c r="C98" s="10">
        <v>90882</v>
      </c>
      <c r="D98" s="10">
        <v>3472</v>
      </c>
      <c r="E98" s="10">
        <v>1495</v>
      </c>
      <c r="F98" s="10">
        <v>1400</v>
      </c>
      <c r="G98" s="10">
        <v>6003</v>
      </c>
      <c r="H98" s="11">
        <f t="shared" si="11"/>
        <v>103252</v>
      </c>
      <c r="I98" s="26">
        <f t="shared" si="8"/>
        <v>0.2857087514043311</v>
      </c>
    </row>
    <row r="99" spans="2:9" ht="17.25" thickBot="1">
      <c r="B99" s="7" t="s">
        <v>146</v>
      </c>
      <c r="C99" s="10">
        <v>91230</v>
      </c>
      <c r="D99" s="10">
        <v>3452</v>
      </c>
      <c r="E99" s="10">
        <v>1478</v>
      </c>
      <c r="F99" s="10">
        <v>1397</v>
      </c>
      <c r="G99" s="10">
        <v>6025</v>
      </c>
      <c r="H99" s="11">
        <f>SUM(C99:G99)</f>
        <v>103582</v>
      </c>
      <c r="I99" s="26">
        <f t="shared" si="8"/>
        <v>0.318588171690062</v>
      </c>
    </row>
    <row r="100" spans="2:9" ht="17.25" thickBot="1">
      <c r="B100" s="7" t="s">
        <v>147</v>
      </c>
      <c r="C100" s="10">
        <v>91537</v>
      </c>
      <c r="D100" s="10">
        <v>3425</v>
      </c>
      <c r="E100" s="10">
        <v>1479</v>
      </c>
      <c r="F100" s="10">
        <v>1302</v>
      </c>
      <c r="G100" s="10">
        <v>6103</v>
      </c>
      <c r="H100" s="11">
        <f>SUM(C100:G100)</f>
        <v>103846</v>
      </c>
      <c r="I100" s="26">
        <f t="shared" si="8"/>
        <v>0.2542225988482946</v>
      </c>
    </row>
    <row r="101" spans="2:9" ht="17.25" thickBot="1">
      <c r="B101" s="7" t="s">
        <v>148</v>
      </c>
      <c r="C101" s="10">
        <v>91830</v>
      </c>
      <c r="D101" s="10">
        <v>3485</v>
      </c>
      <c r="E101" s="10">
        <v>1450</v>
      </c>
      <c r="F101" s="10">
        <v>1309</v>
      </c>
      <c r="G101" s="10">
        <v>6085</v>
      </c>
      <c r="H101" s="11">
        <f>SUM(C101:G101)</f>
        <v>104159</v>
      </c>
      <c r="I101" s="26">
        <f t="shared" si="8"/>
        <v>0.300502116955808</v>
      </c>
    </row>
    <row r="102" spans="2:9" ht="17.25" thickBot="1">
      <c r="B102" s="7" t="s">
        <v>150</v>
      </c>
      <c r="C102" s="1">
        <v>93402</v>
      </c>
      <c r="D102" s="1">
        <v>3375</v>
      </c>
      <c r="E102" s="1">
        <v>1139</v>
      </c>
      <c r="F102" s="1">
        <v>1403</v>
      </c>
      <c r="G102" s="1">
        <v>6349</v>
      </c>
      <c r="H102" s="11">
        <f t="shared" si="11"/>
        <v>105668</v>
      </c>
      <c r="I102" s="26">
        <f t="shared" si="8"/>
        <v>1.428057690123784</v>
      </c>
    </row>
    <row r="103" spans="2:9" ht="17.25" thickBot="1">
      <c r="B103" s="7" t="s">
        <v>151</v>
      </c>
      <c r="C103" s="10">
        <v>98358</v>
      </c>
      <c r="D103" s="10">
        <v>3405</v>
      </c>
      <c r="E103" s="10">
        <v>1385</v>
      </c>
      <c r="F103" s="10">
        <v>1868</v>
      </c>
      <c r="G103" s="10">
        <v>7695</v>
      </c>
      <c r="H103" s="11">
        <f t="shared" si="11"/>
        <v>112711</v>
      </c>
      <c r="I103" s="26">
        <f t="shared" si="8"/>
        <v>6.248724614278997</v>
      </c>
    </row>
    <row r="105" ht="16.5">
      <c r="B105" s="6" t="s">
        <v>12</v>
      </c>
    </row>
    <row r="127" spans="2:8" ht="16.5">
      <c r="B127" s="6"/>
      <c r="C127" s="6"/>
      <c r="D127" s="6"/>
      <c r="E127" s="6"/>
      <c r="F127" s="6"/>
      <c r="G127" s="6"/>
      <c r="H127" s="6"/>
    </row>
  </sheetData>
  <sheetProtection/>
  <mergeCells count="2">
    <mergeCell ref="B1:H1"/>
    <mergeCell ref="B2:H2"/>
  </mergeCells>
  <printOptions/>
  <pageMargins left="0.75" right="0.75" top="1" bottom="1" header="0.5" footer="0.5"/>
  <pageSetup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8"/>
  <sheetViews>
    <sheetView tabSelected="1" view="pageBreakPreview" zoomScaleSheetLayoutView="100" zoomScalePageLayoutView="0" workbookViewId="0" topLeftCell="A82">
      <selection activeCell="G103" sqref="G103"/>
    </sheetView>
  </sheetViews>
  <sheetFormatPr defaultColWidth="8.875" defaultRowHeight="16.5"/>
  <cols>
    <col min="1" max="1" width="9.375" style="1" bestFit="1" customWidth="1"/>
    <col min="2" max="2" width="11.25390625" style="1" customWidth="1"/>
    <col min="3" max="3" width="10.125" style="1" bestFit="1" customWidth="1"/>
    <col min="4" max="4" width="9.375" style="1" bestFit="1" customWidth="1"/>
    <col min="5" max="5" width="8.875" style="1" customWidth="1"/>
    <col min="6" max="6" width="9.375" style="1" bestFit="1" customWidth="1"/>
    <col min="7" max="8" width="8.875" style="1" customWidth="1"/>
    <col min="9" max="9" width="9.375" style="26" bestFit="1" customWidth="1"/>
    <col min="10" max="10" width="16.125" style="1" customWidth="1"/>
    <col min="11" max="16384" width="8.875" style="1" customWidth="1"/>
  </cols>
  <sheetData>
    <row r="1" spans="2:8" ht="19.5">
      <c r="B1" s="30" t="s">
        <v>10</v>
      </c>
      <c r="C1" s="30"/>
      <c r="D1" s="30"/>
      <c r="E1" s="30"/>
      <c r="F1" s="30"/>
      <c r="G1" s="30"/>
      <c r="H1" s="30"/>
    </row>
    <row r="2" spans="2:8" ht="20.25" thickBot="1">
      <c r="B2" s="30" t="s">
        <v>11</v>
      </c>
      <c r="C2" s="30"/>
      <c r="D2" s="30"/>
      <c r="E2" s="30"/>
      <c r="F2" s="30"/>
      <c r="G2" s="30"/>
      <c r="H2" s="30"/>
    </row>
    <row r="3" spans="2:9" ht="16.5">
      <c r="B3" s="2" t="s">
        <v>53</v>
      </c>
      <c r="C3" s="3" t="s">
        <v>0</v>
      </c>
      <c r="D3" s="3" t="s">
        <v>3</v>
      </c>
      <c r="E3" s="3" t="s">
        <v>1</v>
      </c>
      <c r="F3" s="3" t="s">
        <v>2</v>
      </c>
      <c r="G3" s="3" t="s">
        <v>4</v>
      </c>
      <c r="H3" s="4" t="s">
        <v>54</v>
      </c>
      <c r="I3" s="26" t="s">
        <v>120</v>
      </c>
    </row>
    <row r="4" spans="2:8" ht="16.5">
      <c r="B4" s="5">
        <v>2000.01</v>
      </c>
      <c r="C4" s="18">
        <v>52686</v>
      </c>
      <c r="D4" s="18">
        <v>610529</v>
      </c>
      <c r="E4" s="18">
        <v>270807</v>
      </c>
      <c r="F4" s="18">
        <v>10508</v>
      </c>
      <c r="G4" s="18">
        <v>23494</v>
      </c>
      <c r="H4" s="19">
        <f aca="true" t="shared" si="0" ref="H4:H35">SUM(C4:G4)</f>
        <v>968024</v>
      </c>
    </row>
    <row r="5" spans="2:9" ht="16.5">
      <c r="B5" s="5">
        <v>2000.03</v>
      </c>
      <c r="C5" s="18">
        <v>78888</v>
      </c>
      <c r="D5" s="18">
        <v>657696</v>
      </c>
      <c r="E5" s="18">
        <v>295089</v>
      </c>
      <c r="F5" s="18">
        <v>10707</v>
      </c>
      <c r="G5" s="18">
        <v>24946</v>
      </c>
      <c r="H5" s="19">
        <f t="shared" si="0"/>
        <v>1067326</v>
      </c>
      <c r="I5" s="26">
        <f>(H5-H4)/H5*100</f>
        <v>9.303811581466206</v>
      </c>
    </row>
    <row r="6" spans="2:9" ht="16.5">
      <c r="B6" s="5">
        <v>2000.06</v>
      </c>
      <c r="C6" s="18">
        <v>81738</v>
      </c>
      <c r="D6" s="18">
        <v>337457</v>
      </c>
      <c r="E6" s="18">
        <v>325881</v>
      </c>
      <c r="F6" s="18">
        <v>9896</v>
      </c>
      <c r="G6" s="18">
        <v>23960</v>
      </c>
      <c r="H6" s="19">
        <f t="shared" si="0"/>
        <v>778932</v>
      </c>
      <c r="I6" s="26">
        <f aca="true" t="shared" si="1" ref="I6:I69">(H6-H5)/H6*100</f>
        <v>-37.02428453318133</v>
      </c>
    </row>
    <row r="7" spans="2:9" ht="16.5">
      <c r="B7" s="5">
        <v>2000.09</v>
      </c>
      <c r="C7" s="18">
        <v>121264</v>
      </c>
      <c r="D7" s="18">
        <v>773427</v>
      </c>
      <c r="E7" s="18">
        <v>313047</v>
      </c>
      <c r="F7" s="18">
        <v>10928</v>
      </c>
      <c r="G7" s="18">
        <v>26103</v>
      </c>
      <c r="H7" s="19">
        <f t="shared" si="0"/>
        <v>1244769</v>
      </c>
      <c r="I7" s="26">
        <f t="shared" si="1"/>
        <v>37.42357015639046</v>
      </c>
    </row>
    <row r="8" spans="2:9" ht="16.5">
      <c r="B8" s="5">
        <v>2000.12</v>
      </c>
      <c r="C8" s="18">
        <v>106425</v>
      </c>
      <c r="D8" s="18">
        <v>643352</v>
      </c>
      <c r="E8" s="18">
        <v>342218</v>
      </c>
      <c r="F8" s="18">
        <v>12695</v>
      </c>
      <c r="G8" s="18">
        <v>26868</v>
      </c>
      <c r="H8" s="19">
        <f t="shared" si="0"/>
        <v>1131558</v>
      </c>
      <c r="I8" s="26">
        <f t="shared" si="1"/>
        <v>-10.004878229838859</v>
      </c>
    </row>
    <row r="9" spans="2:9" ht="16.5">
      <c r="B9" s="5">
        <v>2001.01</v>
      </c>
      <c r="C9" s="18">
        <v>108512</v>
      </c>
      <c r="D9" s="18">
        <v>872667</v>
      </c>
      <c r="E9" s="18">
        <v>344109</v>
      </c>
      <c r="F9" s="18">
        <v>12950</v>
      </c>
      <c r="G9" s="18">
        <v>27315</v>
      </c>
      <c r="H9" s="19">
        <f t="shared" si="0"/>
        <v>1365553</v>
      </c>
      <c r="I9" s="26">
        <f t="shared" si="1"/>
        <v>17.135548748382522</v>
      </c>
    </row>
    <row r="10" spans="2:9" ht="16.5">
      <c r="B10" s="5">
        <v>2001.02</v>
      </c>
      <c r="C10" s="18">
        <v>75353</v>
      </c>
      <c r="D10" s="18">
        <v>882686</v>
      </c>
      <c r="E10" s="18">
        <v>339382</v>
      </c>
      <c r="F10" s="18">
        <v>11742</v>
      </c>
      <c r="G10" s="18">
        <v>23442</v>
      </c>
      <c r="H10" s="19">
        <f t="shared" si="0"/>
        <v>1332605</v>
      </c>
      <c r="I10" s="26">
        <f t="shared" si="1"/>
        <v>-2.4724505761272093</v>
      </c>
    </row>
    <row r="11" spans="2:9" ht="16.5">
      <c r="B11" s="5">
        <v>2001.03</v>
      </c>
      <c r="C11" s="18">
        <v>101024</v>
      </c>
      <c r="D11" s="18">
        <v>887067</v>
      </c>
      <c r="E11" s="18">
        <v>340909</v>
      </c>
      <c r="F11" s="18">
        <v>12144</v>
      </c>
      <c r="G11" s="18">
        <v>25487</v>
      </c>
      <c r="H11" s="19">
        <f t="shared" si="0"/>
        <v>1366631</v>
      </c>
      <c r="I11" s="26">
        <f t="shared" si="1"/>
        <v>2.4897722940574303</v>
      </c>
    </row>
    <row r="12" spans="2:9" ht="16.5">
      <c r="B12" s="5">
        <v>2001.06</v>
      </c>
      <c r="C12" s="18">
        <v>135946</v>
      </c>
      <c r="D12" s="18">
        <v>1453321</v>
      </c>
      <c r="E12" s="18">
        <v>367952</v>
      </c>
      <c r="F12" s="18">
        <v>11144</v>
      </c>
      <c r="G12" s="18">
        <v>25383</v>
      </c>
      <c r="H12" s="19">
        <f t="shared" si="0"/>
        <v>1993746</v>
      </c>
      <c r="I12" s="26">
        <f t="shared" si="1"/>
        <v>31.454106992565755</v>
      </c>
    </row>
    <row r="13" spans="2:9" ht="16.5">
      <c r="B13" s="5">
        <v>2001.08</v>
      </c>
      <c r="C13" s="18">
        <v>168715</v>
      </c>
      <c r="D13" s="23">
        <v>1513321</v>
      </c>
      <c r="E13" s="18">
        <v>381762</v>
      </c>
      <c r="F13" s="18">
        <v>10957</v>
      </c>
      <c r="G13" s="18">
        <v>32999</v>
      </c>
      <c r="H13" s="19">
        <f t="shared" si="0"/>
        <v>2107754</v>
      </c>
      <c r="I13" s="26">
        <f t="shared" si="1"/>
        <v>5.40898036488129</v>
      </c>
    </row>
    <row r="14" spans="2:9" ht="16.5">
      <c r="B14" s="5">
        <v>2001.09</v>
      </c>
      <c r="C14" s="18">
        <v>196678</v>
      </c>
      <c r="D14" s="23">
        <v>1852256</v>
      </c>
      <c r="E14" s="18">
        <v>382232</v>
      </c>
      <c r="F14" s="18">
        <v>9793</v>
      </c>
      <c r="G14" s="18">
        <v>31564</v>
      </c>
      <c r="H14" s="19">
        <f t="shared" si="0"/>
        <v>2472523</v>
      </c>
      <c r="I14" s="26">
        <f t="shared" si="1"/>
        <v>14.752906241923736</v>
      </c>
    </row>
    <row r="15" spans="2:9" ht="16.5">
      <c r="B15" s="16" t="s">
        <v>55</v>
      </c>
      <c r="C15" s="18">
        <v>234478</v>
      </c>
      <c r="D15" s="23">
        <v>2013346</v>
      </c>
      <c r="E15" s="20">
        <v>383085</v>
      </c>
      <c r="F15" s="18">
        <v>10281</v>
      </c>
      <c r="G15" s="20">
        <v>63244</v>
      </c>
      <c r="H15" s="19">
        <f t="shared" si="0"/>
        <v>2704434</v>
      </c>
      <c r="I15" s="26">
        <f t="shared" si="1"/>
        <v>8.575213889486673</v>
      </c>
    </row>
    <row r="16" spans="2:9" ht="16.5">
      <c r="B16" s="16" t="s">
        <v>14</v>
      </c>
      <c r="C16" s="18">
        <v>267001</v>
      </c>
      <c r="D16" s="23">
        <v>2132397</v>
      </c>
      <c r="E16" s="20">
        <v>334925</v>
      </c>
      <c r="F16" s="18">
        <v>10446</v>
      </c>
      <c r="G16" s="20">
        <v>59289</v>
      </c>
      <c r="H16" s="19">
        <f t="shared" si="0"/>
        <v>2804058</v>
      </c>
      <c r="I16" s="26">
        <f t="shared" si="1"/>
        <v>3.552850903939933</v>
      </c>
    </row>
    <row r="17" spans="2:9" ht="16.5">
      <c r="B17" s="16" t="s">
        <v>56</v>
      </c>
      <c r="C17" s="18">
        <v>280671</v>
      </c>
      <c r="D17" s="23">
        <v>2112275</v>
      </c>
      <c r="E17" s="18">
        <v>384650</v>
      </c>
      <c r="F17" s="18">
        <v>10806</v>
      </c>
      <c r="G17" s="18">
        <v>59587</v>
      </c>
      <c r="H17" s="19">
        <f t="shared" si="0"/>
        <v>2847989</v>
      </c>
      <c r="I17" s="26">
        <f t="shared" si="1"/>
        <v>1.542527025209718</v>
      </c>
    </row>
    <row r="18" spans="2:9" ht="16.5">
      <c r="B18" s="16" t="s">
        <v>57</v>
      </c>
      <c r="C18" s="18">
        <v>319751</v>
      </c>
      <c r="D18" s="23">
        <v>2214688</v>
      </c>
      <c r="E18" s="18">
        <v>379655</v>
      </c>
      <c r="F18" s="18">
        <v>11557</v>
      </c>
      <c r="G18" s="18">
        <v>57723</v>
      </c>
      <c r="H18" s="19">
        <f t="shared" si="0"/>
        <v>2983374</v>
      </c>
      <c r="I18" s="26">
        <f t="shared" si="1"/>
        <v>4.537982834200472</v>
      </c>
    </row>
    <row r="19" spans="2:9" ht="16.5">
      <c r="B19" s="16" t="s">
        <v>58</v>
      </c>
      <c r="C19" s="18">
        <v>357461</v>
      </c>
      <c r="D19" s="23">
        <v>2253356</v>
      </c>
      <c r="E19" s="18">
        <v>378846</v>
      </c>
      <c r="F19" s="18">
        <v>12766</v>
      </c>
      <c r="G19" s="18">
        <v>61223</v>
      </c>
      <c r="H19" s="19">
        <f t="shared" si="0"/>
        <v>3063652</v>
      </c>
      <c r="I19" s="26">
        <f t="shared" si="1"/>
        <v>2.6203367745422783</v>
      </c>
    </row>
    <row r="20" spans="2:9" ht="16.5">
      <c r="B20" s="16" t="s">
        <v>59</v>
      </c>
      <c r="C20" s="18">
        <v>386489</v>
      </c>
      <c r="D20" s="23">
        <v>2215699</v>
      </c>
      <c r="E20" s="18">
        <v>379864</v>
      </c>
      <c r="F20" s="18">
        <v>10351</v>
      </c>
      <c r="G20" s="18">
        <v>55681</v>
      </c>
      <c r="H20" s="19">
        <f t="shared" si="0"/>
        <v>3048084</v>
      </c>
      <c r="I20" s="26">
        <f t="shared" si="1"/>
        <v>-0.5107470791487373</v>
      </c>
    </row>
    <row r="21" spans="2:9" ht="16.5">
      <c r="B21" s="16" t="s">
        <v>60</v>
      </c>
      <c r="C21" s="18">
        <v>416781</v>
      </c>
      <c r="D21" s="23">
        <v>2173668</v>
      </c>
      <c r="E21" s="18">
        <v>378589</v>
      </c>
      <c r="F21" s="18">
        <v>9965</v>
      </c>
      <c r="G21" s="18">
        <v>54226</v>
      </c>
      <c r="H21" s="19">
        <f t="shared" si="0"/>
        <v>3033229</v>
      </c>
      <c r="I21" s="26">
        <f t="shared" si="1"/>
        <v>-0.48974211970147985</v>
      </c>
    </row>
    <row r="22" spans="2:9" ht="16.5">
      <c r="B22" s="16" t="s">
        <v>61</v>
      </c>
      <c r="C22" s="18">
        <v>448783</v>
      </c>
      <c r="D22" s="23">
        <v>2296687</v>
      </c>
      <c r="E22" s="18">
        <v>383356</v>
      </c>
      <c r="F22" s="18">
        <v>10578</v>
      </c>
      <c r="G22" s="18">
        <v>58664</v>
      </c>
      <c r="H22" s="19">
        <f t="shared" si="0"/>
        <v>3198068</v>
      </c>
      <c r="I22" s="26">
        <f t="shared" si="1"/>
        <v>5.154330677146327</v>
      </c>
    </row>
    <row r="23" spans="2:9" ht="16.5">
      <c r="B23" s="16" t="s">
        <v>62</v>
      </c>
      <c r="C23" s="18">
        <v>457776</v>
      </c>
      <c r="D23" s="23">
        <v>2326781</v>
      </c>
      <c r="E23" s="18">
        <v>376482</v>
      </c>
      <c r="F23" s="18">
        <v>11374</v>
      </c>
      <c r="G23" s="18">
        <v>56445</v>
      </c>
      <c r="H23" s="19">
        <f t="shared" si="0"/>
        <v>3228858</v>
      </c>
      <c r="I23" s="26">
        <f t="shared" si="1"/>
        <v>0.9535879248948079</v>
      </c>
    </row>
    <row r="24" spans="2:9" ht="16.5">
      <c r="B24" s="16" t="s">
        <v>63</v>
      </c>
      <c r="C24" s="18">
        <v>486013</v>
      </c>
      <c r="D24" s="23">
        <v>2346648</v>
      </c>
      <c r="E24" s="18">
        <v>376760</v>
      </c>
      <c r="F24" s="18">
        <v>10685</v>
      </c>
      <c r="G24" s="18">
        <v>55391</v>
      </c>
      <c r="H24" s="19">
        <f t="shared" si="0"/>
        <v>3275497</v>
      </c>
      <c r="I24" s="26">
        <f t="shared" si="1"/>
        <v>1.4238755217910442</v>
      </c>
    </row>
    <row r="25" spans="2:9" ht="16.5">
      <c r="B25" s="16" t="s">
        <v>64</v>
      </c>
      <c r="C25" s="18">
        <v>500278</v>
      </c>
      <c r="D25" s="23">
        <v>2425477</v>
      </c>
      <c r="E25" s="18">
        <v>383258</v>
      </c>
      <c r="F25" s="18">
        <v>13018</v>
      </c>
      <c r="G25" s="18">
        <v>60867</v>
      </c>
      <c r="H25" s="19">
        <f t="shared" si="0"/>
        <v>3382898</v>
      </c>
      <c r="I25" s="26">
        <f t="shared" si="1"/>
        <v>3.174822297332051</v>
      </c>
    </row>
    <row r="26" spans="2:9" ht="16.5">
      <c r="B26" s="16" t="s">
        <v>65</v>
      </c>
      <c r="C26" s="18">
        <v>519972</v>
      </c>
      <c r="D26" s="23">
        <v>2866165</v>
      </c>
      <c r="E26" s="18">
        <v>364822</v>
      </c>
      <c r="F26" s="18">
        <v>14337</v>
      </c>
      <c r="G26" s="18">
        <v>80361</v>
      </c>
      <c r="H26" s="19">
        <f t="shared" si="0"/>
        <v>3845657</v>
      </c>
      <c r="I26" s="26">
        <f t="shared" si="1"/>
        <v>12.03328846020329</v>
      </c>
    </row>
    <row r="27" spans="2:9" ht="16.5">
      <c r="B27" s="16" t="s">
        <v>66</v>
      </c>
      <c r="C27" s="18">
        <v>539977</v>
      </c>
      <c r="D27" s="23">
        <v>3159668</v>
      </c>
      <c r="E27" s="18">
        <v>406098</v>
      </c>
      <c r="F27" s="18">
        <v>13843</v>
      </c>
      <c r="G27" s="20">
        <v>84762</v>
      </c>
      <c r="H27" s="19">
        <f t="shared" si="0"/>
        <v>4204348</v>
      </c>
      <c r="I27" s="26">
        <f t="shared" si="1"/>
        <v>8.531429843580979</v>
      </c>
    </row>
    <row r="28" spans="2:9" ht="16.5">
      <c r="B28" s="16" t="s">
        <v>67</v>
      </c>
      <c r="C28" s="18">
        <v>533876</v>
      </c>
      <c r="D28" s="23">
        <v>3285264</v>
      </c>
      <c r="E28" s="18">
        <v>396654</v>
      </c>
      <c r="F28" s="18">
        <v>14565</v>
      </c>
      <c r="G28" s="20">
        <v>83226</v>
      </c>
      <c r="H28" s="19">
        <f t="shared" si="0"/>
        <v>4313585</v>
      </c>
      <c r="I28" s="26">
        <f t="shared" si="1"/>
        <v>2.5323947482198683</v>
      </c>
    </row>
    <row r="29" spans="2:9" ht="16.5">
      <c r="B29" s="16" t="s">
        <v>68</v>
      </c>
      <c r="C29" s="18">
        <v>546715</v>
      </c>
      <c r="D29" s="23">
        <v>3362316</v>
      </c>
      <c r="E29" s="18">
        <v>403351</v>
      </c>
      <c r="F29" s="18">
        <v>13933</v>
      </c>
      <c r="G29" s="20">
        <v>84556</v>
      </c>
      <c r="H29" s="19">
        <f t="shared" si="0"/>
        <v>4410871</v>
      </c>
      <c r="I29" s="26">
        <f t="shared" si="1"/>
        <v>2.2055961282930285</v>
      </c>
    </row>
    <row r="30" spans="2:9" ht="16.5">
      <c r="B30" s="16" t="s">
        <v>69</v>
      </c>
      <c r="C30" s="18">
        <v>583787</v>
      </c>
      <c r="D30" s="23">
        <v>3506287</v>
      </c>
      <c r="E30" s="18">
        <v>401233</v>
      </c>
      <c r="F30" s="18">
        <v>14246</v>
      </c>
      <c r="G30" s="20">
        <v>86137</v>
      </c>
      <c r="H30" s="19">
        <f t="shared" si="0"/>
        <v>4591690</v>
      </c>
      <c r="I30" s="26">
        <f t="shared" si="1"/>
        <v>3.9379618397583456</v>
      </c>
    </row>
    <row r="31" spans="2:9" ht="16.5">
      <c r="B31" s="16" t="s">
        <v>70</v>
      </c>
      <c r="C31" s="18">
        <v>586676</v>
      </c>
      <c r="D31" s="23">
        <v>3565509</v>
      </c>
      <c r="E31" s="18">
        <v>382526</v>
      </c>
      <c r="F31" s="18">
        <v>14867</v>
      </c>
      <c r="G31" s="20">
        <v>79046</v>
      </c>
      <c r="H31" s="19">
        <f t="shared" si="0"/>
        <v>4628624</v>
      </c>
      <c r="I31" s="26">
        <f t="shared" si="1"/>
        <v>0.797947727013471</v>
      </c>
    </row>
    <row r="32" spans="2:9" ht="16.5">
      <c r="B32" s="16" t="s">
        <v>71</v>
      </c>
      <c r="C32" s="18">
        <v>592334</v>
      </c>
      <c r="D32" s="23">
        <v>3703955</v>
      </c>
      <c r="E32" s="18">
        <v>379745</v>
      </c>
      <c r="F32" s="18">
        <v>13277</v>
      </c>
      <c r="G32" s="20">
        <v>78651</v>
      </c>
      <c r="H32" s="19">
        <f t="shared" si="0"/>
        <v>4767962</v>
      </c>
      <c r="I32" s="26">
        <f t="shared" si="1"/>
        <v>2.922380673335903</v>
      </c>
    </row>
    <row r="33" spans="2:9" ht="16.5">
      <c r="B33" s="16" t="s">
        <v>72</v>
      </c>
      <c r="C33" s="18">
        <v>606451</v>
      </c>
      <c r="D33" s="23">
        <v>3709457</v>
      </c>
      <c r="E33" s="18">
        <v>380245</v>
      </c>
      <c r="F33" s="18">
        <v>10211</v>
      </c>
      <c r="G33" s="20">
        <v>77590</v>
      </c>
      <c r="H33" s="19">
        <f t="shared" si="0"/>
        <v>4783954</v>
      </c>
      <c r="I33" s="26">
        <f t="shared" si="1"/>
        <v>0.3342841507255295</v>
      </c>
    </row>
    <row r="34" spans="2:9" ht="16.5">
      <c r="B34" s="16" t="s">
        <v>73</v>
      </c>
      <c r="C34" s="18">
        <v>608789</v>
      </c>
      <c r="D34" s="23">
        <v>3733232</v>
      </c>
      <c r="E34" s="18">
        <v>379663</v>
      </c>
      <c r="F34" s="18">
        <v>11067</v>
      </c>
      <c r="G34" s="20">
        <v>77094</v>
      </c>
      <c r="H34" s="19">
        <f t="shared" si="0"/>
        <v>4809845</v>
      </c>
      <c r="I34" s="26">
        <f t="shared" si="1"/>
        <v>0.538291774475061</v>
      </c>
    </row>
    <row r="35" spans="2:9" ht="16.5">
      <c r="B35" s="16" t="s">
        <v>74</v>
      </c>
      <c r="C35" s="18">
        <v>616900</v>
      </c>
      <c r="D35" s="23">
        <v>3730043</v>
      </c>
      <c r="E35" s="18">
        <v>376782</v>
      </c>
      <c r="F35" s="18">
        <v>11140</v>
      </c>
      <c r="G35" s="20">
        <v>80052</v>
      </c>
      <c r="H35" s="19">
        <f t="shared" si="0"/>
        <v>4814917</v>
      </c>
      <c r="I35" s="26">
        <f t="shared" si="1"/>
        <v>0.10533930283741133</v>
      </c>
    </row>
    <row r="36" spans="2:9" ht="16.5">
      <c r="B36" s="16" t="s">
        <v>75</v>
      </c>
      <c r="C36" s="18">
        <v>606997</v>
      </c>
      <c r="D36" s="23">
        <v>3751574</v>
      </c>
      <c r="E36" s="18">
        <v>378883</v>
      </c>
      <c r="F36" s="18">
        <v>11274</v>
      </c>
      <c r="G36" s="20">
        <v>79225</v>
      </c>
      <c r="H36" s="19">
        <f aca="true" t="shared" si="2" ref="H36:H53">SUM(C36:G36)</f>
        <v>4827953</v>
      </c>
      <c r="I36" s="26">
        <f t="shared" si="1"/>
        <v>0.2700109135279486</v>
      </c>
    </row>
    <row r="37" spans="2:9" ht="16.5">
      <c r="B37" s="16" t="s">
        <v>76</v>
      </c>
      <c r="C37" s="18">
        <v>602765</v>
      </c>
      <c r="D37" s="23">
        <v>3758845</v>
      </c>
      <c r="E37" s="18">
        <v>380025</v>
      </c>
      <c r="F37" s="18">
        <v>11217</v>
      </c>
      <c r="G37" s="20">
        <v>80147</v>
      </c>
      <c r="H37" s="19">
        <f t="shared" si="2"/>
        <v>4832999</v>
      </c>
      <c r="I37" s="26">
        <f t="shared" si="1"/>
        <v>0.10440722209957005</v>
      </c>
    </row>
    <row r="38" spans="2:9" ht="16.5">
      <c r="B38" s="16" t="s">
        <v>77</v>
      </c>
      <c r="C38" s="18">
        <v>612887</v>
      </c>
      <c r="D38" s="23">
        <v>3805567</v>
      </c>
      <c r="E38" s="18">
        <v>392351</v>
      </c>
      <c r="F38" s="18">
        <v>11388</v>
      </c>
      <c r="G38" s="20">
        <v>79943</v>
      </c>
      <c r="H38" s="19">
        <f t="shared" si="2"/>
        <v>4902136</v>
      </c>
      <c r="I38" s="26">
        <f t="shared" si="1"/>
        <v>1.410344388650172</v>
      </c>
    </row>
    <row r="39" spans="2:9" ht="16.5">
      <c r="B39" s="16" t="s">
        <v>78</v>
      </c>
      <c r="C39" s="18">
        <v>636667</v>
      </c>
      <c r="D39" s="23">
        <v>3832556</v>
      </c>
      <c r="E39" s="18">
        <v>384462</v>
      </c>
      <c r="F39" s="18">
        <v>12125</v>
      </c>
      <c r="G39" s="20">
        <v>77654</v>
      </c>
      <c r="H39" s="19">
        <f t="shared" si="2"/>
        <v>4943464</v>
      </c>
      <c r="I39" s="26">
        <f t="shared" si="1"/>
        <v>0.8360129658069726</v>
      </c>
    </row>
    <row r="40" spans="2:9" ht="16.5">
      <c r="B40" s="16" t="s">
        <v>79</v>
      </c>
      <c r="C40" s="18">
        <v>647125</v>
      </c>
      <c r="D40" s="23">
        <v>3846647</v>
      </c>
      <c r="E40" s="18">
        <v>390103</v>
      </c>
      <c r="F40" s="18">
        <v>11556</v>
      </c>
      <c r="G40" s="20">
        <v>79501</v>
      </c>
      <c r="H40" s="19">
        <f t="shared" si="2"/>
        <v>4974932</v>
      </c>
      <c r="I40" s="26">
        <f t="shared" si="1"/>
        <v>0.6325312587187122</v>
      </c>
    </row>
    <row r="41" spans="2:9" ht="16.5">
      <c r="B41" s="16" t="s">
        <v>80</v>
      </c>
      <c r="C41" s="18">
        <v>687811</v>
      </c>
      <c r="D41" s="23">
        <v>3904035</v>
      </c>
      <c r="E41" s="18">
        <v>397756</v>
      </c>
      <c r="F41" s="18">
        <v>12231</v>
      </c>
      <c r="G41" s="20">
        <v>80112</v>
      </c>
      <c r="H41" s="19">
        <f t="shared" si="2"/>
        <v>5081945</v>
      </c>
      <c r="I41" s="26">
        <f t="shared" si="1"/>
        <v>2.105748881579789</v>
      </c>
    </row>
    <row r="42" spans="2:9" ht="16.5">
      <c r="B42" s="16" t="s">
        <v>81</v>
      </c>
      <c r="C42" s="18">
        <v>690034</v>
      </c>
      <c r="D42" s="23">
        <v>3909166</v>
      </c>
      <c r="E42" s="18">
        <v>403378</v>
      </c>
      <c r="F42" s="18">
        <v>12220</v>
      </c>
      <c r="G42" s="20">
        <v>79856</v>
      </c>
      <c r="H42" s="19">
        <f t="shared" si="2"/>
        <v>5094654</v>
      </c>
      <c r="I42" s="26">
        <f t="shared" si="1"/>
        <v>0.24945756865922594</v>
      </c>
    </row>
    <row r="43" spans="2:9" ht="16.5">
      <c r="B43" s="16" t="s">
        <v>82</v>
      </c>
      <c r="C43" s="18">
        <v>714682</v>
      </c>
      <c r="D43" s="23">
        <v>4095684</v>
      </c>
      <c r="E43" s="18">
        <v>420994</v>
      </c>
      <c r="F43" s="18">
        <v>11034</v>
      </c>
      <c r="G43" s="20">
        <v>78612</v>
      </c>
      <c r="H43" s="19">
        <f t="shared" si="2"/>
        <v>5321006</v>
      </c>
      <c r="I43" s="26">
        <f t="shared" si="1"/>
        <v>4.253932433077504</v>
      </c>
    </row>
    <row r="44" spans="2:9" ht="16.5">
      <c r="B44" s="16" t="s">
        <v>83</v>
      </c>
      <c r="C44" s="18">
        <v>736797</v>
      </c>
      <c r="D44" s="23">
        <v>4188847</v>
      </c>
      <c r="E44" s="18">
        <v>461998</v>
      </c>
      <c r="F44" s="18">
        <v>10097</v>
      </c>
      <c r="G44" s="20">
        <v>73645</v>
      </c>
      <c r="H44" s="19">
        <f t="shared" si="2"/>
        <v>5471384</v>
      </c>
      <c r="I44" s="26">
        <f t="shared" si="1"/>
        <v>2.748445365925696</v>
      </c>
    </row>
    <row r="45" spans="2:9" ht="16.5">
      <c r="B45" s="16" t="s">
        <v>84</v>
      </c>
      <c r="C45" s="18">
        <v>746678</v>
      </c>
      <c r="D45" s="23">
        <v>4313187</v>
      </c>
      <c r="E45" s="18">
        <v>453315</v>
      </c>
      <c r="F45" s="18">
        <v>10247</v>
      </c>
      <c r="G45" s="20">
        <v>74388</v>
      </c>
      <c r="H45" s="19">
        <f t="shared" si="2"/>
        <v>5597815</v>
      </c>
      <c r="I45" s="26">
        <f t="shared" si="1"/>
        <v>2.258577677182972</v>
      </c>
    </row>
    <row r="46" spans="2:9" ht="16.5">
      <c r="B46" s="16" t="s">
        <v>85</v>
      </c>
      <c r="C46" s="18">
        <v>753302</v>
      </c>
      <c r="D46" s="23">
        <v>4763560</v>
      </c>
      <c r="E46" s="18">
        <v>461557</v>
      </c>
      <c r="F46" s="18">
        <v>9395</v>
      </c>
      <c r="G46" s="20">
        <v>70619</v>
      </c>
      <c r="H46" s="19">
        <f t="shared" si="2"/>
        <v>6058433</v>
      </c>
      <c r="I46" s="26">
        <f t="shared" si="1"/>
        <v>7.602923066079958</v>
      </c>
    </row>
    <row r="47" spans="2:9" ht="16.5">
      <c r="B47" s="16" t="s">
        <v>86</v>
      </c>
      <c r="C47" s="18">
        <v>763781</v>
      </c>
      <c r="D47" s="23">
        <v>4981708</v>
      </c>
      <c r="E47" s="18">
        <v>486315</v>
      </c>
      <c r="F47" s="18">
        <v>9344</v>
      </c>
      <c r="G47" s="20">
        <v>71364</v>
      </c>
      <c r="H47" s="19">
        <f t="shared" si="2"/>
        <v>6312512</v>
      </c>
      <c r="I47" s="26">
        <f t="shared" si="1"/>
        <v>4.025006209889185</v>
      </c>
    </row>
    <row r="48" spans="2:9" ht="16.5">
      <c r="B48" s="16" t="s">
        <v>87</v>
      </c>
      <c r="C48" s="18">
        <v>780036</v>
      </c>
      <c r="D48" s="23">
        <v>5159487</v>
      </c>
      <c r="E48" s="18">
        <v>510387</v>
      </c>
      <c r="F48" s="18">
        <v>9983</v>
      </c>
      <c r="G48" s="20">
        <v>70369</v>
      </c>
      <c r="H48" s="19">
        <f t="shared" si="2"/>
        <v>6530262</v>
      </c>
      <c r="I48" s="26">
        <f t="shared" si="1"/>
        <v>3.3344757071002666</v>
      </c>
    </row>
    <row r="49" spans="2:9" ht="16.5">
      <c r="B49" s="16" t="s">
        <v>88</v>
      </c>
      <c r="C49" s="18">
        <v>756872</v>
      </c>
      <c r="D49" s="23">
        <v>5326147</v>
      </c>
      <c r="E49" s="18">
        <v>503391</v>
      </c>
      <c r="F49" s="18">
        <v>8812</v>
      </c>
      <c r="G49" s="20">
        <v>68125</v>
      </c>
      <c r="H49" s="19">
        <f t="shared" si="2"/>
        <v>6663347</v>
      </c>
      <c r="I49" s="26">
        <f t="shared" si="1"/>
        <v>1.9972695403676262</v>
      </c>
    </row>
    <row r="50" spans="2:9" ht="16.5">
      <c r="B50" s="16" t="s">
        <v>89</v>
      </c>
      <c r="C50" s="18">
        <v>827813</v>
      </c>
      <c r="D50" s="23">
        <v>5533267</v>
      </c>
      <c r="E50" s="18">
        <v>495312</v>
      </c>
      <c r="F50" s="18">
        <v>8801</v>
      </c>
      <c r="G50" s="20">
        <v>57981</v>
      </c>
      <c r="H50" s="19">
        <f t="shared" si="2"/>
        <v>6923174</v>
      </c>
      <c r="I50" s="26">
        <f t="shared" si="1"/>
        <v>3.75300404121</v>
      </c>
    </row>
    <row r="51" spans="2:9" ht="16.5">
      <c r="B51" s="16" t="s">
        <v>50</v>
      </c>
      <c r="C51" s="18">
        <v>858011</v>
      </c>
      <c r="D51" s="23">
        <v>5639156</v>
      </c>
      <c r="E51" s="18">
        <v>506187</v>
      </c>
      <c r="F51" s="18">
        <v>8462</v>
      </c>
      <c r="G51" s="20">
        <v>65799</v>
      </c>
      <c r="H51" s="19">
        <f t="shared" si="2"/>
        <v>7077615</v>
      </c>
      <c r="I51" s="26">
        <f t="shared" si="1"/>
        <v>2.1821051300473395</v>
      </c>
    </row>
    <row r="52" spans="2:9" ht="16.5">
      <c r="B52" s="16" t="s">
        <v>51</v>
      </c>
      <c r="C52" s="18">
        <v>838712</v>
      </c>
      <c r="D52" s="23">
        <v>5660347</v>
      </c>
      <c r="E52" s="18">
        <v>523781</v>
      </c>
      <c r="F52" s="18">
        <v>8436</v>
      </c>
      <c r="G52" s="20">
        <v>57810</v>
      </c>
      <c r="H52" s="19">
        <f t="shared" si="2"/>
        <v>7089086</v>
      </c>
      <c r="I52" s="26">
        <f t="shared" si="1"/>
        <v>0.16181211513021565</v>
      </c>
    </row>
    <row r="53" spans="2:10" ht="16.5">
      <c r="B53" s="16" t="s">
        <v>52</v>
      </c>
      <c r="C53" s="18">
        <v>860341</v>
      </c>
      <c r="D53" s="23">
        <v>5745371</v>
      </c>
      <c r="E53" s="18">
        <v>523799</v>
      </c>
      <c r="F53" s="18">
        <v>8518</v>
      </c>
      <c r="G53" s="20">
        <v>59781</v>
      </c>
      <c r="H53" s="19">
        <f t="shared" si="2"/>
        <v>7197810</v>
      </c>
      <c r="I53" s="26">
        <f t="shared" si="1"/>
        <v>1.5105150038692325</v>
      </c>
      <c r="J53" s="6"/>
    </row>
    <row r="54" spans="2:10" ht="16.5">
      <c r="B54" s="16" t="s">
        <v>90</v>
      </c>
      <c r="C54" s="18">
        <v>902317</v>
      </c>
      <c r="D54" s="18">
        <v>5855163</v>
      </c>
      <c r="E54" s="18">
        <v>528806</v>
      </c>
      <c r="F54" s="18">
        <v>9345</v>
      </c>
      <c r="G54" s="20">
        <v>65409</v>
      </c>
      <c r="H54" s="19">
        <f>SUM(C54:G54)</f>
        <v>7361040</v>
      </c>
      <c r="I54" s="26">
        <f t="shared" si="1"/>
        <v>2.2174855726908156</v>
      </c>
      <c r="J54" s="6"/>
    </row>
    <row r="55" spans="2:9" ht="17.25" thickBot="1">
      <c r="B55" s="17" t="s">
        <v>93</v>
      </c>
      <c r="C55" s="21">
        <v>901980</v>
      </c>
      <c r="D55" s="24">
        <v>5867901</v>
      </c>
      <c r="E55" s="21">
        <v>529347</v>
      </c>
      <c r="F55" s="21">
        <v>9566</v>
      </c>
      <c r="G55" s="22">
        <v>65880</v>
      </c>
      <c r="H55" s="25">
        <f>SUM(C55:G55)</f>
        <v>7374674</v>
      </c>
      <c r="I55" s="26">
        <f t="shared" si="1"/>
        <v>0.18487596875468665</v>
      </c>
    </row>
    <row r="56" spans="2:9" ht="17.25" thickBot="1">
      <c r="B56" s="17" t="s">
        <v>94</v>
      </c>
      <c r="C56" s="21">
        <v>910717</v>
      </c>
      <c r="D56" s="24">
        <v>5909797</v>
      </c>
      <c r="E56" s="21">
        <v>531912</v>
      </c>
      <c r="F56" s="21">
        <v>9751</v>
      </c>
      <c r="G56" s="22">
        <v>66528</v>
      </c>
      <c r="H56" s="25">
        <f>SUM(C56:G56)</f>
        <v>7428705</v>
      </c>
      <c r="I56" s="26">
        <f t="shared" si="1"/>
        <v>0.7273273067109274</v>
      </c>
    </row>
    <row r="57" spans="2:9" ht="17.25" thickBot="1">
      <c r="B57" s="17" t="s">
        <v>95</v>
      </c>
      <c r="C57" s="21">
        <v>922387</v>
      </c>
      <c r="D57" s="24">
        <v>5924472</v>
      </c>
      <c r="E57" s="21">
        <v>521880</v>
      </c>
      <c r="F57" s="21">
        <v>9530</v>
      </c>
      <c r="G57" s="22">
        <v>66350</v>
      </c>
      <c r="H57" s="25">
        <f>SUM(C57:G57)</f>
        <v>7444619</v>
      </c>
      <c r="I57" s="26">
        <f t="shared" si="1"/>
        <v>0.21376513693984878</v>
      </c>
    </row>
    <row r="58" spans="2:9" ht="17.25" thickBot="1">
      <c r="B58" s="17" t="s">
        <v>96</v>
      </c>
      <c r="C58" s="21">
        <v>928894</v>
      </c>
      <c r="D58" s="24">
        <v>5948036</v>
      </c>
      <c r="E58" s="21">
        <v>523375</v>
      </c>
      <c r="F58" s="21">
        <v>9766</v>
      </c>
      <c r="G58" s="22">
        <v>67511</v>
      </c>
      <c r="H58" s="25">
        <f>SUM(C58:G58)</f>
        <v>7477582</v>
      </c>
      <c r="I58" s="26">
        <f t="shared" si="1"/>
        <v>0.4408243199472771</v>
      </c>
    </row>
    <row r="59" spans="2:9" ht="17.25" thickBot="1">
      <c r="B59" s="17" t="s">
        <v>97</v>
      </c>
      <c r="C59" s="21">
        <v>940360</v>
      </c>
      <c r="D59" s="24">
        <v>5968760</v>
      </c>
      <c r="E59" s="21">
        <v>527912</v>
      </c>
      <c r="F59" s="21">
        <v>9801</v>
      </c>
      <c r="G59" s="22">
        <v>68014</v>
      </c>
      <c r="H59" s="25">
        <f aca="true" t="shared" si="3" ref="H59:H66">SUM(C59:G59)</f>
        <v>7514847</v>
      </c>
      <c r="I59" s="26">
        <f t="shared" si="1"/>
        <v>0.49588501269553453</v>
      </c>
    </row>
    <row r="60" spans="2:9" ht="17.25" thickBot="1">
      <c r="B60" s="17" t="s">
        <v>98</v>
      </c>
      <c r="C60" s="21">
        <v>951652</v>
      </c>
      <c r="D60" s="24">
        <v>5969721</v>
      </c>
      <c r="E60" s="21">
        <v>527224</v>
      </c>
      <c r="F60" s="21">
        <v>9764</v>
      </c>
      <c r="G60" s="22">
        <v>69338</v>
      </c>
      <c r="H60" s="25">
        <f t="shared" si="3"/>
        <v>7527699</v>
      </c>
      <c r="I60" s="26">
        <f t="shared" si="1"/>
        <v>0.17072946195112212</v>
      </c>
    </row>
    <row r="61" spans="2:9" ht="17.25" thickBot="1">
      <c r="B61" s="17" t="s">
        <v>100</v>
      </c>
      <c r="C61" s="21">
        <v>956675</v>
      </c>
      <c r="D61" s="24">
        <v>5985331</v>
      </c>
      <c r="E61" s="21">
        <v>526881</v>
      </c>
      <c r="F61" s="21">
        <v>9984</v>
      </c>
      <c r="G61" s="22">
        <v>70135</v>
      </c>
      <c r="H61" s="25">
        <f t="shared" si="3"/>
        <v>7549006</v>
      </c>
      <c r="I61" s="26">
        <f t="shared" si="1"/>
        <v>0.28224908021003026</v>
      </c>
    </row>
    <row r="62" spans="2:9" ht="17.25" thickBot="1">
      <c r="B62" s="17" t="s">
        <v>101</v>
      </c>
      <c r="C62" s="21">
        <v>961557</v>
      </c>
      <c r="D62" s="24">
        <v>6007785</v>
      </c>
      <c r="E62" s="21">
        <v>527601</v>
      </c>
      <c r="F62" s="21">
        <v>9720</v>
      </c>
      <c r="G62" s="22">
        <v>72034</v>
      </c>
      <c r="H62" s="25">
        <f t="shared" si="3"/>
        <v>7578697</v>
      </c>
      <c r="I62" s="26">
        <f t="shared" si="1"/>
        <v>0.39176919198643256</v>
      </c>
    </row>
    <row r="63" spans="2:9" ht="17.25" thickBot="1">
      <c r="B63" s="17" t="s">
        <v>102</v>
      </c>
      <c r="C63" s="21">
        <v>975598</v>
      </c>
      <c r="D63" s="24">
        <v>6035987</v>
      </c>
      <c r="E63" s="21">
        <v>527895</v>
      </c>
      <c r="F63" s="21">
        <v>9647</v>
      </c>
      <c r="G63" s="22">
        <v>72548</v>
      </c>
      <c r="H63" s="25">
        <f t="shared" si="3"/>
        <v>7621675</v>
      </c>
      <c r="I63" s="26">
        <f t="shared" si="1"/>
        <v>0.5638917954386667</v>
      </c>
    </row>
    <row r="64" spans="2:9" ht="17.25" thickBot="1">
      <c r="B64" s="17" t="s">
        <v>103</v>
      </c>
      <c r="C64" s="21">
        <v>984578</v>
      </c>
      <c r="D64" s="24">
        <v>6281145</v>
      </c>
      <c r="E64" s="21">
        <v>528103</v>
      </c>
      <c r="F64" s="21">
        <v>9547</v>
      </c>
      <c r="G64" s="22">
        <v>71982</v>
      </c>
      <c r="H64" s="25">
        <f t="shared" si="3"/>
        <v>7875355</v>
      </c>
      <c r="I64" s="26">
        <f t="shared" si="1"/>
        <v>3.2211881242178926</v>
      </c>
    </row>
    <row r="65" spans="2:9" ht="17.25" thickBot="1">
      <c r="B65" s="17" t="s">
        <v>104</v>
      </c>
      <c r="C65" s="21">
        <v>951571</v>
      </c>
      <c r="D65" s="24">
        <f>2219105+4078962</f>
        <v>6298067</v>
      </c>
      <c r="E65" s="21">
        <v>548829</v>
      </c>
      <c r="F65" s="21">
        <v>11846</v>
      </c>
      <c r="G65" s="22">
        <v>74949</v>
      </c>
      <c r="H65" s="25">
        <f t="shared" si="3"/>
        <v>7885262</v>
      </c>
      <c r="I65" s="26">
        <f t="shared" si="1"/>
        <v>0.1256394524367104</v>
      </c>
    </row>
    <row r="66" spans="2:9" ht="17.25" thickBot="1">
      <c r="B66" s="17" t="s">
        <v>105</v>
      </c>
      <c r="C66" s="21">
        <v>936133</v>
      </c>
      <c r="D66" s="24">
        <f>4091154+2439974</f>
        <v>6531128</v>
      </c>
      <c r="E66" s="21">
        <v>545732</v>
      </c>
      <c r="F66" s="21">
        <v>12783</v>
      </c>
      <c r="G66" s="22">
        <v>74685</v>
      </c>
      <c r="H66" s="25">
        <f t="shared" si="3"/>
        <v>8100461</v>
      </c>
      <c r="I66" s="26">
        <f t="shared" si="1"/>
        <v>2.656626579647751</v>
      </c>
    </row>
    <row r="67" spans="2:9" ht="17.25" thickBot="1">
      <c r="B67" s="17" t="s">
        <v>106</v>
      </c>
      <c r="C67" s="21">
        <v>938045</v>
      </c>
      <c r="D67" s="24">
        <v>6552789</v>
      </c>
      <c r="E67" s="21">
        <v>537865</v>
      </c>
      <c r="F67" s="21">
        <v>12567</v>
      </c>
      <c r="G67" s="22">
        <v>74799</v>
      </c>
      <c r="H67" s="25">
        <f aca="true" t="shared" si="4" ref="H67:H73">SUM(C67:G67)</f>
        <v>8116065</v>
      </c>
      <c r="I67" s="26">
        <f t="shared" si="1"/>
        <v>0.19226065833627504</v>
      </c>
    </row>
    <row r="68" spans="2:9" ht="17.25" thickBot="1">
      <c r="B68" s="17" t="s">
        <v>107</v>
      </c>
      <c r="C68" s="21">
        <v>920576</v>
      </c>
      <c r="D68" s="24">
        <v>6591154</v>
      </c>
      <c r="E68" s="21">
        <v>549872</v>
      </c>
      <c r="F68" s="21">
        <v>13710</v>
      </c>
      <c r="G68" s="22">
        <v>75223</v>
      </c>
      <c r="H68" s="25">
        <f t="shared" si="4"/>
        <v>8150535</v>
      </c>
      <c r="I68" s="26">
        <f t="shared" si="1"/>
        <v>0.42291702323835184</v>
      </c>
    </row>
    <row r="69" spans="2:9" ht="17.25" thickBot="1">
      <c r="B69" s="17" t="s">
        <v>108</v>
      </c>
      <c r="C69" s="21">
        <v>925467</v>
      </c>
      <c r="D69" s="24">
        <v>6608742</v>
      </c>
      <c r="E69" s="21">
        <v>538812</v>
      </c>
      <c r="F69" s="21">
        <v>12950</v>
      </c>
      <c r="G69" s="22">
        <v>75013</v>
      </c>
      <c r="H69" s="25">
        <f t="shared" si="4"/>
        <v>8160984</v>
      </c>
      <c r="I69" s="26">
        <f t="shared" si="1"/>
        <v>0.12803603094920907</v>
      </c>
    </row>
    <row r="70" spans="2:9" ht="17.25" thickBot="1">
      <c r="B70" s="17" t="s">
        <v>109</v>
      </c>
      <c r="C70" s="21">
        <v>924387</v>
      </c>
      <c r="D70" s="24">
        <v>7155648</v>
      </c>
      <c r="E70" s="21">
        <v>527681</v>
      </c>
      <c r="F70" s="21">
        <v>13013</v>
      </c>
      <c r="G70" s="22">
        <v>70365</v>
      </c>
      <c r="H70" s="25">
        <f t="shared" si="4"/>
        <v>8691094</v>
      </c>
      <c r="I70" s="26">
        <f aca="true" t="shared" si="5" ref="I70:I76">(H70-H69)/H70*100</f>
        <v>6.09946227713105</v>
      </c>
    </row>
    <row r="71" spans="2:9" ht="17.25" thickBot="1">
      <c r="B71" s="17" t="s">
        <v>111</v>
      </c>
      <c r="C71" s="21">
        <v>923345</v>
      </c>
      <c r="D71" s="24">
        <v>7433501</v>
      </c>
      <c r="E71" s="21">
        <v>553465</v>
      </c>
      <c r="F71" s="21">
        <v>13590</v>
      </c>
      <c r="G71" s="22">
        <v>65815</v>
      </c>
      <c r="H71" s="25">
        <f t="shared" si="4"/>
        <v>8989716</v>
      </c>
      <c r="I71" s="26">
        <f t="shared" si="5"/>
        <v>3.321817952869701</v>
      </c>
    </row>
    <row r="72" spans="2:9" ht="17.25" thickBot="1">
      <c r="B72" s="17" t="s">
        <v>112</v>
      </c>
      <c r="C72" s="21">
        <v>924346</v>
      </c>
      <c r="D72" s="24">
        <v>7480365</v>
      </c>
      <c r="E72" s="21">
        <v>568703</v>
      </c>
      <c r="F72" s="21">
        <v>14035</v>
      </c>
      <c r="G72" s="22">
        <v>65321</v>
      </c>
      <c r="H72" s="25">
        <f t="shared" si="4"/>
        <v>9052770</v>
      </c>
      <c r="I72" s="26">
        <f t="shared" si="5"/>
        <v>0.6965160939690282</v>
      </c>
    </row>
    <row r="73" spans="2:9" ht="17.25" thickBot="1">
      <c r="B73" s="17" t="s">
        <v>113</v>
      </c>
      <c r="C73" s="21">
        <v>924031</v>
      </c>
      <c r="D73" s="24">
        <v>7598712</v>
      </c>
      <c r="E73" s="21">
        <v>581359</v>
      </c>
      <c r="F73" s="21">
        <v>13009</v>
      </c>
      <c r="G73" s="22">
        <v>60482</v>
      </c>
      <c r="H73" s="25">
        <f t="shared" si="4"/>
        <v>9177593</v>
      </c>
      <c r="I73" s="26">
        <f t="shared" si="5"/>
        <v>1.3600842835370888</v>
      </c>
    </row>
    <row r="74" spans="2:9" ht="17.25" thickBot="1">
      <c r="B74" s="17" t="s">
        <v>116</v>
      </c>
      <c r="C74" s="21">
        <v>937568</v>
      </c>
      <c r="D74" s="24">
        <v>7802364</v>
      </c>
      <c r="E74" s="21">
        <v>590036</v>
      </c>
      <c r="F74" s="21">
        <v>14012</v>
      </c>
      <c r="G74" s="22">
        <v>61884</v>
      </c>
      <c r="H74" s="25">
        <f>SUM(C74:G74)</f>
        <v>9405864</v>
      </c>
      <c r="I74" s="26">
        <f t="shared" si="5"/>
        <v>2.4269009205321277</v>
      </c>
    </row>
    <row r="75" spans="2:9" ht="17.25" thickBot="1">
      <c r="B75" s="17" t="s">
        <v>117</v>
      </c>
      <c r="C75" s="21">
        <v>943385</v>
      </c>
      <c r="D75" s="24">
        <v>7900365</v>
      </c>
      <c r="E75" s="21">
        <v>626684</v>
      </c>
      <c r="F75" s="21">
        <v>13568</v>
      </c>
      <c r="G75" s="22">
        <v>58406</v>
      </c>
      <c r="H75" s="21">
        <f>SUM(C75:G75)</f>
        <v>9542408</v>
      </c>
      <c r="I75" s="26">
        <f t="shared" si="5"/>
        <v>1.430917646782657</v>
      </c>
    </row>
    <row r="76" spans="2:9" ht="17.25" thickBot="1">
      <c r="B76" s="17" t="s">
        <v>118</v>
      </c>
      <c r="C76" s="21">
        <v>952300</v>
      </c>
      <c r="D76" s="24">
        <v>8392971</v>
      </c>
      <c r="E76" s="21">
        <v>652128</v>
      </c>
      <c r="F76" s="21">
        <v>13762</v>
      </c>
      <c r="G76" s="22">
        <v>51032</v>
      </c>
      <c r="H76" s="21">
        <f>SUM(C76:G76)</f>
        <v>10062193</v>
      </c>
      <c r="I76" s="26">
        <f t="shared" si="5"/>
        <v>5.165722820065169</v>
      </c>
    </row>
    <row r="77" spans="2:9" ht="17.25" thickBot="1">
      <c r="B77" s="17" t="s">
        <v>119</v>
      </c>
      <c r="C77" s="21">
        <v>958531</v>
      </c>
      <c r="D77" s="24">
        <v>8536802</v>
      </c>
      <c r="E77" s="21">
        <v>656812</v>
      </c>
      <c r="F77" s="21">
        <v>14038</v>
      </c>
      <c r="G77" s="22">
        <v>53024</v>
      </c>
      <c r="H77" s="21">
        <f>SUM(C77:G77)</f>
        <v>10219207</v>
      </c>
      <c r="I77" s="26">
        <f aca="true" t="shared" si="6" ref="I77:I102">(H77-H76)/H77*100</f>
        <v>1.5364597272567235</v>
      </c>
    </row>
    <row r="78" spans="2:9" ht="17.25" thickBot="1">
      <c r="B78" s="17" t="s">
        <v>123</v>
      </c>
      <c r="C78" s="21">
        <v>958325</v>
      </c>
      <c r="D78" s="24">
        <v>8563324</v>
      </c>
      <c r="E78" s="21">
        <v>643215</v>
      </c>
      <c r="F78" s="21">
        <v>14650</v>
      </c>
      <c r="G78" s="22">
        <v>55672</v>
      </c>
      <c r="H78" s="21">
        <f>SUM(C78:G78)</f>
        <v>10235186</v>
      </c>
      <c r="I78" s="26">
        <f t="shared" si="6"/>
        <v>0.15611831577853105</v>
      </c>
    </row>
    <row r="79" spans="2:9" ht="17.25" thickBot="1">
      <c r="B79" s="17" t="s">
        <v>122</v>
      </c>
      <c r="C79" s="21">
        <v>958924</v>
      </c>
      <c r="D79" s="24">
        <v>8593685</v>
      </c>
      <c r="E79" s="21">
        <v>634458</v>
      </c>
      <c r="F79" s="21">
        <v>15012</v>
      </c>
      <c r="G79" s="22">
        <v>56825</v>
      </c>
      <c r="H79" s="21">
        <f aca="true" t="shared" si="7" ref="H79:H91">SUM(C79:G79)</f>
        <v>10258904</v>
      </c>
      <c r="I79" s="26">
        <f t="shared" si="6"/>
        <v>0.23119428742095646</v>
      </c>
    </row>
    <row r="80" spans="2:9" ht="17.25" thickBot="1">
      <c r="B80" s="17" t="s">
        <v>124</v>
      </c>
      <c r="C80" s="21">
        <v>960034</v>
      </c>
      <c r="D80" s="24">
        <v>8638456</v>
      </c>
      <c r="E80" s="21">
        <v>621982</v>
      </c>
      <c r="F80" s="21">
        <v>14985</v>
      </c>
      <c r="G80" s="22">
        <v>57834</v>
      </c>
      <c r="H80" s="21">
        <f t="shared" si="7"/>
        <v>10293291</v>
      </c>
      <c r="I80" s="26">
        <f t="shared" si="6"/>
        <v>0.3340719697908084</v>
      </c>
    </row>
    <row r="81" spans="2:9" ht="17.25" thickBot="1">
      <c r="B81" s="17" t="s">
        <v>125</v>
      </c>
      <c r="C81" s="21">
        <v>961553</v>
      </c>
      <c r="D81" s="24">
        <v>8720035</v>
      </c>
      <c r="E81" s="21">
        <v>631025</v>
      </c>
      <c r="F81" s="21">
        <v>15042</v>
      </c>
      <c r="G81" s="22">
        <v>56032</v>
      </c>
      <c r="H81" s="21">
        <f t="shared" si="7"/>
        <v>10383687</v>
      </c>
      <c r="I81" s="26">
        <f t="shared" si="6"/>
        <v>0.8705578278698115</v>
      </c>
    </row>
    <row r="82" spans="2:9" ht="17.25" thickBot="1">
      <c r="B82" s="17" t="s">
        <v>126</v>
      </c>
      <c r="C82" s="21">
        <v>970357</v>
      </c>
      <c r="D82" s="24">
        <v>8954436</v>
      </c>
      <c r="E82" s="21">
        <v>640226</v>
      </c>
      <c r="F82" s="21">
        <v>15013</v>
      </c>
      <c r="G82" s="22">
        <v>54029</v>
      </c>
      <c r="H82" s="21">
        <f t="shared" si="7"/>
        <v>10634061</v>
      </c>
      <c r="I82" s="26">
        <f t="shared" si="6"/>
        <v>2.3544532986974587</v>
      </c>
    </row>
    <row r="83" spans="2:9" ht="17.25" thickBot="1">
      <c r="B83" s="17" t="s">
        <v>128</v>
      </c>
      <c r="C83" s="21">
        <v>980356</v>
      </c>
      <c r="D83" s="24">
        <v>8994652</v>
      </c>
      <c r="E83" s="21">
        <v>638525</v>
      </c>
      <c r="F83" s="21">
        <v>14985</v>
      </c>
      <c r="G83" s="22">
        <v>55037</v>
      </c>
      <c r="H83" s="21">
        <f t="shared" si="7"/>
        <v>10683555</v>
      </c>
      <c r="I83" s="26">
        <f t="shared" si="6"/>
        <v>0.46327275892715486</v>
      </c>
    </row>
    <row r="84" spans="2:9" ht="17.25" thickBot="1">
      <c r="B84" s="17" t="s">
        <v>129</v>
      </c>
      <c r="C84" s="21">
        <v>986236</v>
      </c>
      <c r="D84" s="24">
        <v>9075912</v>
      </c>
      <c r="E84" s="21">
        <v>638664</v>
      </c>
      <c r="F84" s="21">
        <v>15033</v>
      </c>
      <c r="G84" s="22">
        <v>54032</v>
      </c>
      <c r="H84" s="21">
        <f t="shared" si="7"/>
        <v>10769877</v>
      </c>
      <c r="I84" s="26">
        <f t="shared" si="6"/>
        <v>0.8015133320464105</v>
      </c>
    </row>
    <row r="85" spans="2:9" ht="17.25" thickBot="1">
      <c r="B85" s="17" t="s">
        <v>130</v>
      </c>
      <c r="C85" s="21">
        <v>991235</v>
      </c>
      <c r="D85" s="24">
        <v>9103256</v>
      </c>
      <c r="E85" s="21">
        <v>620475</v>
      </c>
      <c r="F85" s="21">
        <v>15185</v>
      </c>
      <c r="G85" s="22">
        <v>55102</v>
      </c>
      <c r="H85" s="21">
        <f t="shared" si="7"/>
        <v>10785253</v>
      </c>
      <c r="I85" s="26">
        <f t="shared" si="6"/>
        <v>0.14256503764909362</v>
      </c>
    </row>
    <row r="86" spans="2:9" ht="17.25" thickBot="1">
      <c r="B86" s="17" t="s">
        <v>131</v>
      </c>
      <c r="C86" s="21">
        <v>996782</v>
      </c>
      <c r="D86" s="24">
        <v>9107264</v>
      </c>
      <c r="E86" s="21">
        <v>630584</v>
      </c>
      <c r="F86" s="21">
        <v>15855</v>
      </c>
      <c r="G86" s="22">
        <v>55652</v>
      </c>
      <c r="H86" s="21">
        <f t="shared" si="7"/>
        <v>10806137</v>
      </c>
      <c r="I86" s="26">
        <f t="shared" si="6"/>
        <v>0.19326055185123048</v>
      </c>
    </row>
    <row r="87" spans="2:9" ht="17.25" thickBot="1">
      <c r="B87" s="7" t="s">
        <v>132</v>
      </c>
      <c r="C87" s="21">
        <v>1026854</v>
      </c>
      <c r="D87" s="24">
        <v>9175562</v>
      </c>
      <c r="E87" s="21">
        <v>632453</v>
      </c>
      <c r="F87" s="21">
        <v>15987</v>
      </c>
      <c r="G87" s="22">
        <v>55042</v>
      </c>
      <c r="H87" s="21">
        <f t="shared" si="7"/>
        <v>10905898</v>
      </c>
      <c r="I87" s="26">
        <f t="shared" si="6"/>
        <v>0.9147435635286522</v>
      </c>
    </row>
    <row r="88" spans="2:9" ht="17.25" thickBot="1">
      <c r="B88" s="7" t="s">
        <v>133</v>
      </c>
      <c r="C88" s="21">
        <v>1053357</v>
      </c>
      <c r="D88" s="24">
        <v>9193795</v>
      </c>
      <c r="E88" s="21">
        <v>634223</v>
      </c>
      <c r="F88" s="21">
        <v>16032</v>
      </c>
      <c r="G88" s="22">
        <v>55198</v>
      </c>
      <c r="H88" s="21">
        <f t="shared" si="7"/>
        <v>10952605</v>
      </c>
      <c r="I88" s="26">
        <f t="shared" si="6"/>
        <v>0.42644649377933375</v>
      </c>
    </row>
    <row r="89" spans="2:9" ht="17.25" thickBot="1">
      <c r="B89" s="7" t="s">
        <v>134</v>
      </c>
      <c r="C89" s="21">
        <v>1083524</v>
      </c>
      <c r="D89" s="24">
        <v>9228103</v>
      </c>
      <c r="E89" s="21">
        <v>643370</v>
      </c>
      <c r="F89" s="21">
        <v>13206</v>
      </c>
      <c r="G89" s="22">
        <v>55029</v>
      </c>
      <c r="H89" s="21">
        <f t="shared" si="7"/>
        <v>11023232</v>
      </c>
      <c r="I89" s="26">
        <f t="shared" si="6"/>
        <v>0.6407104558808161</v>
      </c>
    </row>
    <row r="90" spans="2:9" ht="17.25" thickBot="1">
      <c r="B90" s="7" t="s">
        <v>135</v>
      </c>
      <c r="C90" s="21">
        <v>1095878</v>
      </c>
      <c r="D90" s="24">
        <v>9315879</v>
      </c>
      <c r="E90" s="21">
        <v>638546</v>
      </c>
      <c r="F90" s="21">
        <v>14506</v>
      </c>
      <c r="G90" s="22">
        <v>56024</v>
      </c>
      <c r="H90" s="21">
        <f t="shared" si="7"/>
        <v>11120833</v>
      </c>
      <c r="I90" s="26">
        <f t="shared" si="6"/>
        <v>0.8776410903751544</v>
      </c>
    </row>
    <row r="91" spans="2:9" ht="17.25" thickBot="1">
      <c r="B91" s="7" t="s">
        <v>136</v>
      </c>
      <c r="C91" s="21">
        <v>1099246</v>
      </c>
      <c r="D91" s="24">
        <v>9387742</v>
      </c>
      <c r="E91" s="21">
        <v>642240</v>
      </c>
      <c r="F91" s="21">
        <v>14662</v>
      </c>
      <c r="G91" s="22">
        <v>55422</v>
      </c>
      <c r="H91" s="21">
        <f t="shared" si="7"/>
        <v>11199312</v>
      </c>
      <c r="I91" s="26">
        <f t="shared" si="6"/>
        <v>0.7007484031161915</v>
      </c>
    </row>
    <row r="92" spans="2:9" ht="17.25" thickBot="1">
      <c r="B92" s="7" t="s">
        <v>137</v>
      </c>
      <c r="C92" s="21">
        <v>1105235</v>
      </c>
      <c r="D92" s="24">
        <v>9408724</v>
      </c>
      <c r="E92" s="21">
        <v>643782</v>
      </c>
      <c r="F92" s="21">
        <v>14209</v>
      </c>
      <c r="G92" s="22">
        <v>55893</v>
      </c>
      <c r="H92" s="21">
        <f aca="true" t="shared" si="8" ref="H92:H102">SUM(C92:G92)</f>
        <v>11227843</v>
      </c>
      <c r="I92" s="26">
        <f t="shared" si="6"/>
        <v>0.25410936009703733</v>
      </c>
    </row>
    <row r="93" spans="2:9" ht="17.25" thickBot="1">
      <c r="B93" s="27" t="s">
        <v>138</v>
      </c>
      <c r="C93" s="28">
        <v>1109853</v>
      </c>
      <c r="D93" s="28">
        <v>9421752</v>
      </c>
      <c r="E93" s="28">
        <v>638915</v>
      </c>
      <c r="F93" s="28">
        <v>14352</v>
      </c>
      <c r="G93" s="28">
        <v>57852</v>
      </c>
      <c r="H93" s="29">
        <f t="shared" si="8"/>
        <v>11242724</v>
      </c>
      <c r="I93" s="26">
        <f t="shared" si="6"/>
        <v>0.13236116087168912</v>
      </c>
    </row>
    <row r="94" spans="2:9" ht="17.25" thickBot="1">
      <c r="B94" s="27" t="s">
        <v>139</v>
      </c>
      <c r="C94" s="28">
        <v>1113567</v>
      </c>
      <c r="D94" s="28">
        <v>9486872</v>
      </c>
      <c r="E94" s="28">
        <v>640925</v>
      </c>
      <c r="F94" s="28">
        <v>14853</v>
      </c>
      <c r="G94" s="28">
        <v>56852</v>
      </c>
      <c r="H94" s="29">
        <f t="shared" si="8"/>
        <v>11313069</v>
      </c>
      <c r="I94" s="26">
        <f t="shared" si="6"/>
        <v>0.6218029784844413</v>
      </c>
    </row>
    <row r="95" spans="2:9" ht="17.25" thickBot="1">
      <c r="B95" s="27" t="s">
        <v>140</v>
      </c>
      <c r="C95" s="28">
        <v>1125825</v>
      </c>
      <c r="D95" s="28">
        <v>9491564</v>
      </c>
      <c r="E95" s="28">
        <v>641305</v>
      </c>
      <c r="F95" s="28">
        <v>14892</v>
      </c>
      <c r="G95" s="28">
        <v>57233</v>
      </c>
      <c r="H95" s="29">
        <f t="shared" si="8"/>
        <v>11330819</v>
      </c>
      <c r="I95" s="26">
        <f t="shared" si="6"/>
        <v>0.1566524008546955</v>
      </c>
    </row>
    <row r="96" spans="2:9" ht="17.25" thickBot="1">
      <c r="B96" s="27" t="s">
        <v>142</v>
      </c>
      <c r="C96" s="28">
        <v>1129852</v>
      </c>
      <c r="D96" s="28">
        <v>9550364</v>
      </c>
      <c r="E96" s="28">
        <v>642352</v>
      </c>
      <c r="F96" s="28">
        <v>15032</v>
      </c>
      <c r="G96" s="28">
        <v>57459</v>
      </c>
      <c r="H96" s="29">
        <f t="shared" si="8"/>
        <v>11395059</v>
      </c>
      <c r="I96" s="26">
        <f t="shared" si="6"/>
        <v>0.5637531143980914</v>
      </c>
    </row>
    <row r="97" spans="2:9" ht="17.25" thickBot="1">
      <c r="B97" s="27" t="s">
        <v>143</v>
      </c>
      <c r="C97" s="28">
        <v>1138542</v>
      </c>
      <c r="D97" s="28">
        <v>9635489</v>
      </c>
      <c r="E97" s="28">
        <v>664239</v>
      </c>
      <c r="F97" s="28">
        <v>14883</v>
      </c>
      <c r="G97" s="28">
        <v>58435</v>
      </c>
      <c r="H97" s="29">
        <f>SUM(C97:G97)</f>
        <v>11511588</v>
      </c>
      <c r="I97" s="26">
        <f t="shared" si="6"/>
        <v>1.0122756304343066</v>
      </c>
    </row>
    <row r="98" spans="2:9" ht="17.25" thickBot="1">
      <c r="B98" s="27" t="s">
        <v>144</v>
      </c>
      <c r="C98" s="28">
        <v>1145235</v>
      </c>
      <c r="D98" s="28">
        <v>9651136</v>
      </c>
      <c r="E98" s="28">
        <v>658645</v>
      </c>
      <c r="F98" s="28">
        <v>14953</v>
      </c>
      <c r="G98" s="28">
        <v>59445</v>
      </c>
      <c r="H98" s="29">
        <f>SUM(C98:G98)</f>
        <v>11529414</v>
      </c>
      <c r="I98" s="26">
        <f t="shared" si="6"/>
        <v>0.15461323533008703</v>
      </c>
    </row>
    <row r="99" spans="2:9" ht="17.25" thickBot="1">
      <c r="B99" s="27" t="s">
        <v>146</v>
      </c>
      <c r="C99" s="28">
        <v>1156783</v>
      </c>
      <c r="D99" s="28">
        <v>9759234</v>
      </c>
      <c r="E99" s="28">
        <v>657235</v>
      </c>
      <c r="F99" s="28">
        <v>13785</v>
      </c>
      <c r="G99" s="28">
        <v>59897</v>
      </c>
      <c r="H99" s="29">
        <f>SUM(C99:G99)</f>
        <v>11646934</v>
      </c>
      <c r="I99" s="26">
        <f t="shared" si="6"/>
        <v>1.0090209148605118</v>
      </c>
    </row>
    <row r="100" spans="2:9" ht="17.25" thickBot="1">
      <c r="B100" s="27" t="s">
        <v>147</v>
      </c>
      <c r="C100" s="28">
        <v>1176853</v>
      </c>
      <c r="D100" s="28">
        <v>9926489</v>
      </c>
      <c r="E100" s="28">
        <v>668324</v>
      </c>
      <c r="F100" s="28">
        <v>13609</v>
      </c>
      <c r="G100" s="28">
        <v>60332</v>
      </c>
      <c r="H100" s="29">
        <f>SUM(C100:G100)</f>
        <v>11845607</v>
      </c>
      <c r="I100" s="26">
        <f t="shared" si="6"/>
        <v>1.6771871631398882</v>
      </c>
    </row>
    <row r="101" spans="2:9" ht="17.25" thickBot="1">
      <c r="B101" s="27" t="s">
        <v>149</v>
      </c>
      <c r="C101" s="28">
        <v>1185435</v>
      </c>
      <c r="D101" s="28">
        <v>10094230</v>
      </c>
      <c r="E101" s="28">
        <v>670087</v>
      </c>
      <c r="F101" s="28">
        <v>12035</v>
      </c>
      <c r="G101" s="28">
        <v>59456</v>
      </c>
      <c r="H101" s="29">
        <f>SUM(C101:G101)</f>
        <v>12021243</v>
      </c>
      <c r="I101" s="26">
        <f t="shared" si="6"/>
        <v>1.461046915031998</v>
      </c>
    </row>
    <row r="102" spans="2:9" ht="17.25" thickBot="1">
      <c r="B102" s="27" t="s">
        <v>150</v>
      </c>
      <c r="C102" s="28">
        <v>1395029</v>
      </c>
      <c r="D102" s="28">
        <f>3198248+7534798</f>
        <v>10733046</v>
      </c>
      <c r="E102" s="28">
        <v>660934</v>
      </c>
      <c r="F102" s="28">
        <v>9343</v>
      </c>
      <c r="G102" s="28">
        <v>53290</v>
      </c>
      <c r="H102" s="29">
        <f t="shared" si="8"/>
        <v>12851642</v>
      </c>
      <c r="I102" s="26">
        <f t="shared" si="6"/>
        <v>6.461423372982223</v>
      </c>
    </row>
    <row r="103" ht="16.5">
      <c r="F103" s="1">
        <v>8695</v>
      </c>
    </row>
    <row r="118" spans="2:8" ht="16.5">
      <c r="B118" s="6" t="s">
        <v>12</v>
      </c>
      <c r="C118" s="6"/>
      <c r="D118" s="6"/>
      <c r="E118" s="6"/>
      <c r="F118" s="6"/>
      <c r="G118" s="6"/>
      <c r="H118" s="6"/>
    </row>
  </sheetData>
  <sheetProtection/>
  <mergeCells count="2">
    <mergeCell ref="B1:H1"/>
    <mergeCell ref="B2:H2"/>
  </mergeCells>
  <printOptions/>
  <pageMargins left="0.75" right="0.75" top="1" bottom="1" header="0.5" footer="0.5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twnic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abel</dc:creator>
  <cp:keywords/>
  <dc:description/>
  <cp:lastModifiedBy>abel</cp:lastModifiedBy>
  <cp:lastPrinted>2009-01-17T02:54:29Z</cp:lastPrinted>
  <dcterms:created xsi:type="dcterms:W3CDTF">2001-08-22T02:56:47Z</dcterms:created>
  <dcterms:modified xsi:type="dcterms:W3CDTF">2009-03-02T02:36:39Z</dcterms:modified>
  <cp:category/>
  <cp:version/>
  <cp:contentType/>
  <cp:contentStatus/>
</cp:coreProperties>
</file>